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2456"/>
  </bookViews>
  <sheets>
    <sheet name="kosztorys ofertowy" sheetId="3" r:id="rId1"/>
  </sheets>
  <definedNames>
    <definedName name="_xlnm._FilterDatabase" localSheetId="0" hidden="1">'kosztorys ofertowy'!$E$4:$J$5</definedName>
    <definedName name="_xlnm.Print_Area" localSheetId="0">'kosztorys ofertowy'!$I$2:$AD$197</definedName>
    <definedName name="_xlnm.Print_Titles" localSheetId="0">'kosztorys ofertowy'!$5:$5</definedName>
    <definedName name="Z_1A18F091_7DDE_4229_9208_940FD220095C_.wvu.Cols" localSheetId="0" hidden="1">'kosztorys ofertowy'!$D:$G</definedName>
    <definedName name="Z_1A18F091_7DDE_4229_9208_940FD220095C_.wvu.FilterData" localSheetId="0" hidden="1">'kosztorys ofertowy'!$E$4:$J$5</definedName>
    <definedName name="Z_1A18F091_7DDE_4229_9208_940FD220095C_.wvu.PrintArea" localSheetId="0" hidden="1">'kosztorys ofertowy'!$I$2:$Z$188</definedName>
    <definedName name="Z_1A18F091_7DDE_4229_9208_940FD220095C_.wvu.PrintTitles" localSheetId="0" hidden="1">'kosztorys ofertowy'!$2:$5</definedName>
    <definedName name="Z_1A18F091_7DDE_4229_9208_940FD220095C_.wvu.Rows" localSheetId="0" hidden="1">'kosztorys ofertowy'!$168:$168</definedName>
  </definedNames>
  <calcPr calcId="125725"/>
  <customWorkbookViews>
    <customWorkbookView name="T.Malinowski - Widok osobisty" guid="{1A18F091-7DDE-4229-9208-940FD220095C}" mergeInterval="0" personalView="1" maximized="1" xWindow="1" yWindow="1" windowWidth="1920" windowHeight="749" activeSheetId="1"/>
  </customWorkbookViews>
</workbook>
</file>

<file path=xl/calcChain.xml><?xml version="1.0" encoding="utf-8"?>
<calcChain xmlns="http://schemas.openxmlformats.org/spreadsheetml/2006/main">
  <c r="AC188" i="3"/>
  <c r="Z188"/>
  <c r="AD188" s="1"/>
  <c r="Z187"/>
  <c r="AC186"/>
  <c r="Z186"/>
  <c r="AD186" s="1"/>
  <c r="AC185"/>
  <c r="Z185"/>
  <c r="AD185" s="1"/>
  <c r="Z184"/>
  <c r="AE183"/>
  <c r="Z183"/>
  <c r="AC182"/>
  <c r="Z182"/>
  <c r="AD182" s="1"/>
  <c r="AC181"/>
  <c r="Z181"/>
  <c r="AD181" s="1"/>
  <c r="AC180"/>
  <c r="Z180"/>
  <c r="AD180" s="1"/>
  <c r="AC179"/>
  <c r="Z179"/>
  <c r="AD179" s="1"/>
  <c r="AC178"/>
  <c r="AE178" s="1"/>
  <c r="Z178"/>
  <c r="AD178" s="1"/>
  <c r="Z177"/>
  <c r="AE177" s="1"/>
  <c r="AC176"/>
  <c r="Z176"/>
  <c r="AD176" s="1"/>
  <c r="Z175"/>
  <c r="AE175" s="1"/>
  <c r="AC174"/>
  <c r="Z174"/>
  <c r="AD174" s="1"/>
  <c r="AC173"/>
  <c r="Z173"/>
  <c r="AD173" s="1"/>
  <c r="AC172"/>
  <c r="Z172"/>
  <c r="AD172" s="1"/>
  <c r="AC171"/>
  <c r="AE171" s="1"/>
  <c r="Z171"/>
  <c r="AD171" s="1"/>
  <c r="AC170"/>
  <c r="AE170" s="1"/>
  <c r="Z170"/>
  <c r="AD170" s="1"/>
  <c r="AC169"/>
  <c r="Z169"/>
  <c r="AD169" s="1"/>
  <c r="AC168"/>
  <c r="Z168"/>
  <c r="AD168" s="1"/>
  <c r="Z167"/>
  <c r="AC166"/>
  <c r="Z166"/>
  <c r="AD166" s="1"/>
  <c r="AC165"/>
  <c r="Z165"/>
  <c r="AD165" s="1"/>
  <c r="Z164"/>
  <c r="AD164" s="1"/>
  <c r="AD163"/>
  <c r="AC163"/>
  <c r="Z163"/>
  <c r="AC162"/>
  <c r="Z162"/>
  <c r="Z161"/>
  <c r="AE161" s="1"/>
  <c r="AD160"/>
  <c r="AC160"/>
  <c r="Z160"/>
  <c r="AD159"/>
  <c r="Z159"/>
  <c r="AE159" s="1"/>
  <c r="AC158"/>
  <c r="Z158"/>
  <c r="AC157"/>
  <c r="Z157"/>
  <c r="AD157" s="1"/>
  <c r="AD156"/>
  <c r="AC156"/>
  <c r="Z156"/>
  <c r="AD155"/>
  <c r="AC155"/>
  <c r="Z155"/>
  <c r="AC154"/>
  <c r="Z154"/>
  <c r="AC153"/>
  <c r="Z153"/>
  <c r="AD153" s="1"/>
  <c r="AD152"/>
  <c r="AC152"/>
  <c r="Z152"/>
  <c r="AD151"/>
  <c r="AC151"/>
  <c r="Z151"/>
  <c r="AC150"/>
  <c r="Z150"/>
  <c r="AC149"/>
  <c r="Z149"/>
  <c r="AD149" s="1"/>
  <c r="AD148"/>
  <c r="AC148"/>
  <c r="Z148"/>
  <c r="AD147"/>
  <c r="AC147"/>
  <c r="Z147"/>
  <c r="AC146"/>
  <c r="Z146"/>
  <c r="AC145"/>
  <c r="Z145"/>
  <c r="AD145" s="1"/>
  <c r="AD144"/>
  <c r="AC144"/>
  <c r="Z144"/>
  <c r="AD143"/>
  <c r="AC143"/>
  <c r="Z143"/>
  <c r="AC142"/>
  <c r="Z142"/>
  <c r="AC141"/>
  <c r="Z141"/>
  <c r="AD141" s="1"/>
  <c r="AD140"/>
  <c r="AC140"/>
  <c r="Z140"/>
  <c r="AD139"/>
  <c r="AC139"/>
  <c r="Z139"/>
  <c r="AC138"/>
  <c r="Z138"/>
  <c r="AC137"/>
  <c r="Z137"/>
  <c r="AD137" s="1"/>
  <c r="AD136"/>
  <c r="AC136"/>
  <c r="Z136"/>
  <c r="AD135"/>
  <c r="AC135"/>
  <c r="Z135"/>
  <c r="AC134"/>
  <c r="Z134"/>
  <c r="AC133"/>
  <c r="Z133"/>
  <c r="AD133" s="1"/>
  <c r="AD132"/>
  <c r="AC132"/>
  <c r="Z132"/>
  <c r="AD131"/>
  <c r="AC131"/>
  <c r="Z131"/>
  <c r="AC130"/>
  <c r="Z130"/>
  <c r="AC129"/>
  <c r="Z129"/>
  <c r="AD129" s="1"/>
  <c r="AC128"/>
  <c r="Z128"/>
  <c r="AD128" s="1"/>
  <c r="AC127"/>
  <c r="Z127"/>
  <c r="AC126"/>
  <c r="Z126"/>
  <c r="AD126" s="1"/>
  <c r="AC125"/>
  <c r="Z125"/>
  <c r="AD125" s="1"/>
  <c r="AC124"/>
  <c r="Z124"/>
  <c r="AD124" s="1"/>
  <c r="AC123"/>
  <c r="Z123"/>
  <c r="AD123" s="1"/>
  <c r="AC122"/>
  <c r="Z122"/>
  <c r="AD122" s="1"/>
  <c r="AC121"/>
  <c r="Z121"/>
  <c r="AD121" s="1"/>
  <c r="AC120"/>
  <c r="Z120"/>
  <c r="AD120" s="1"/>
  <c r="Z119"/>
  <c r="AD119" s="1"/>
  <c r="AC118"/>
  <c r="Z118"/>
  <c r="AD118" s="1"/>
  <c r="AC117"/>
  <c r="Z117"/>
  <c r="AD117" s="1"/>
  <c r="AC116"/>
  <c r="Z116"/>
  <c r="AD116" s="1"/>
  <c r="AC115"/>
  <c r="Z115"/>
  <c r="AD115" s="1"/>
  <c r="Z114"/>
  <c r="AD114" s="1"/>
  <c r="AC113"/>
  <c r="Z113"/>
  <c r="AD113" s="1"/>
  <c r="AC112"/>
  <c r="Z112"/>
  <c r="AD112" s="1"/>
  <c r="AC111"/>
  <c r="Z111"/>
  <c r="AD111" s="1"/>
  <c r="AC110"/>
  <c r="Z110"/>
  <c r="AD110" s="1"/>
  <c r="AC109"/>
  <c r="Z109"/>
  <c r="AD109" s="1"/>
  <c r="AC108"/>
  <c r="Z108"/>
  <c r="AD108" s="1"/>
  <c r="AC107"/>
  <c r="Z107"/>
  <c r="AD107" s="1"/>
  <c r="AC106"/>
  <c r="Z106"/>
  <c r="AD106" s="1"/>
  <c r="AC105"/>
  <c r="Z105"/>
  <c r="AD105" s="1"/>
  <c r="AC104"/>
  <c r="Z104"/>
  <c r="AD104" s="1"/>
  <c r="AC103"/>
  <c r="Z103"/>
  <c r="AD103" s="1"/>
  <c r="AC102"/>
  <c r="Z102"/>
  <c r="AD102" s="1"/>
  <c r="AC101"/>
  <c r="Z101"/>
  <c r="AD101" s="1"/>
  <c r="Z100"/>
  <c r="AD100" s="1"/>
  <c r="AC99"/>
  <c r="Z99"/>
  <c r="AD99" s="1"/>
  <c r="AC98"/>
  <c r="Z98"/>
  <c r="AD98" s="1"/>
  <c r="AC97"/>
  <c r="Z97"/>
  <c r="AD97" s="1"/>
  <c r="AC96"/>
  <c r="Z96"/>
  <c r="AD96" s="1"/>
  <c r="AC95"/>
  <c r="Z95"/>
  <c r="AD95" s="1"/>
  <c r="AC94"/>
  <c r="Z94"/>
  <c r="AD94" s="1"/>
  <c r="AC93"/>
  <c r="Z93"/>
  <c r="AD93" s="1"/>
  <c r="AC92"/>
  <c r="Z92"/>
  <c r="AD92" s="1"/>
  <c r="Z91"/>
  <c r="AE91" s="1"/>
  <c r="AC90"/>
  <c r="Z90"/>
  <c r="AD90" s="1"/>
  <c r="AC89"/>
  <c r="Z89"/>
  <c r="AD89" s="1"/>
  <c r="AC88"/>
  <c r="Z88"/>
  <c r="AD88" s="1"/>
  <c r="AE87"/>
  <c r="Z87"/>
  <c r="AC86"/>
  <c r="Z86"/>
  <c r="AD86" s="1"/>
  <c r="AC85"/>
  <c r="Z85"/>
  <c r="AD85" s="1"/>
  <c r="AC84"/>
  <c r="Z84"/>
  <c r="AD84" s="1"/>
  <c r="AC83"/>
  <c r="Z83"/>
  <c r="AD83" s="1"/>
  <c r="AC82"/>
  <c r="Z82"/>
  <c r="AD82" s="1"/>
  <c r="AC81"/>
  <c r="Z81"/>
  <c r="AD81" s="1"/>
  <c r="AD80"/>
  <c r="AC80"/>
  <c r="Z80"/>
  <c r="AC79"/>
  <c r="Z79"/>
  <c r="AD79" s="1"/>
  <c r="AC78"/>
  <c r="Z78"/>
  <c r="AD78" s="1"/>
  <c r="AC77"/>
  <c r="Z77"/>
  <c r="AD77" s="1"/>
  <c r="Z76"/>
  <c r="AE76" s="1"/>
  <c r="Z75"/>
  <c r="AD75" s="1"/>
  <c r="AC74"/>
  <c r="Z74"/>
  <c r="Z73"/>
  <c r="AE73" s="1"/>
  <c r="AC72"/>
  <c r="Z72"/>
  <c r="AC71"/>
  <c r="Z71"/>
  <c r="Z70"/>
  <c r="AE70" s="1"/>
  <c r="AC69"/>
  <c r="Z69"/>
  <c r="Z68"/>
  <c r="AE68" s="1"/>
  <c r="AC67"/>
  <c r="Z67"/>
  <c r="AC66"/>
  <c r="Z66"/>
  <c r="AC65"/>
  <c r="Z65"/>
  <c r="AC64"/>
  <c r="Z64"/>
  <c r="AC63"/>
  <c r="Z63"/>
  <c r="AC62"/>
  <c r="Z62"/>
  <c r="AC61"/>
  <c r="Z61"/>
  <c r="AC60"/>
  <c r="Z60"/>
  <c r="AC59"/>
  <c r="Z59"/>
  <c r="AC58"/>
  <c r="Z58"/>
  <c r="AC57"/>
  <c r="Z57"/>
  <c r="AC56"/>
  <c r="Z56"/>
  <c r="AC55"/>
  <c r="Z55"/>
  <c r="AC54"/>
  <c r="Z54"/>
  <c r="Z53"/>
  <c r="AE53" s="1"/>
  <c r="AC52"/>
  <c r="Z52"/>
  <c r="AC51"/>
  <c r="Z51"/>
  <c r="AC50"/>
  <c r="Z50"/>
  <c r="AC49"/>
  <c r="Z49"/>
  <c r="AC48"/>
  <c r="Z48"/>
  <c r="AC47"/>
  <c r="Z47"/>
  <c r="AC46"/>
  <c r="Z46"/>
  <c r="AC45"/>
  <c r="Z45"/>
  <c r="AC44"/>
  <c r="Z44"/>
  <c r="AC43"/>
  <c r="Z43"/>
  <c r="AC42"/>
  <c r="Z42"/>
  <c r="AC41"/>
  <c r="Z41"/>
  <c r="AC40"/>
  <c r="Z40"/>
  <c r="AC39"/>
  <c r="Z39"/>
  <c r="AC38"/>
  <c r="Z38"/>
  <c r="AC37"/>
  <c r="Z37"/>
  <c r="AC36"/>
  <c r="Z36"/>
  <c r="AC35"/>
  <c r="Z35"/>
  <c r="AC34"/>
  <c r="Z34"/>
  <c r="AC33"/>
  <c r="Z33"/>
  <c r="AC32"/>
  <c r="Z32"/>
  <c r="AC31"/>
  <c r="Z31"/>
  <c r="Z30"/>
  <c r="AE30" s="1"/>
  <c r="AC29"/>
  <c r="Z29"/>
  <c r="AD29" s="1"/>
  <c r="AC28"/>
  <c r="Z28"/>
  <c r="AD28" s="1"/>
  <c r="AC27"/>
  <c r="Z27"/>
  <c r="AD27" s="1"/>
  <c r="AC26"/>
  <c r="Z26"/>
  <c r="AD26" s="1"/>
  <c r="AC25"/>
  <c r="Z25"/>
  <c r="AD25" s="1"/>
  <c r="AC24"/>
  <c r="Z24"/>
  <c r="AD24" s="1"/>
  <c r="AC23"/>
  <c r="Z23"/>
  <c r="AD23" s="1"/>
  <c r="AC22"/>
  <c r="Z22"/>
  <c r="AD22" s="1"/>
  <c r="AC21"/>
  <c r="Z21"/>
  <c r="AD21" s="1"/>
  <c r="AC20"/>
  <c r="AE20" s="1"/>
  <c r="Z20"/>
  <c r="AD20" s="1"/>
  <c r="AC19"/>
  <c r="Z19"/>
  <c r="AD19" s="1"/>
  <c r="AC18"/>
  <c r="Z18"/>
  <c r="AD18" s="1"/>
  <c r="AC17"/>
  <c r="Z17"/>
  <c r="AD17" s="1"/>
  <c r="AC16"/>
  <c r="Z16"/>
  <c r="AD16" s="1"/>
  <c r="AC15"/>
  <c r="Z15"/>
  <c r="AD15" s="1"/>
  <c r="AC14"/>
  <c r="Z14"/>
  <c r="AD14" s="1"/>
  <c r="AC13"/>
  <c r="Z13"/>
  <c r="AD13" s="1"/>
  <c r="AC12"/>
  <c r="Z12"/>
  <c r="AD12" s="1"/>
  <c r="AC11"/>
  <c r="Z11"/>
  <c r="AD11" s="1"/>
  <c r="AC10"/>
  <c r="Z10"/>
  <c r="AD10" s="1"/>
  <c r="AC9"/>
  <c r="Z9"/>
  <c r="AD9" s="1"/>
  <c r="AC8"/>
  <c r="Z8"/>
  <c r="AD8" s="1"/>
  <c r="AC7"/>
  <c r="AE7" s="1"/>
  <c r="Z7"/>
  <c r="AD7" s="1"/>
  <c r="AC6"/>
  <c r="Z6"/>
  <c r="AD6" s="1"/>
  <c r="AE158" l="1"/>
  <c r="AE160"/>
  <c r="AE132"/>
  <c r="AE140"/>
  <c r="AE148"/>
  <c r="AE136"/>
  <c r="AE144"/>
  <c r="AE127"/>
  <c r="AE134"/>
  <c r="AE142"/>
  <c r="AE150"/>
  <c r="AE162"/>
  <c r="AE156"/>
  <c r="AE130"/>
  <c r="AE138"/>
  <c r="AE146"/>
  <c r="AE154"/>
  <c r="AE152"/>
  <c r="AE12"/>
  <c r="AE23"/>
  <c r="AE78"/>
  <c r="AE83"/>
  <c r="AD87"/>
  <c r="AE90"/>
  <c r="AE131"/>
  <c r="AE135"/>
  <c r="AE139"/>
  <c r="AE143"/>
  <c r="AE147"/>
  <c r="AE151"/>
  <c r="AE155"/>
  <c r="AD161"/>
  <c r="AE163"/>
  <c r="AD167"/>
  <c r="AE174"/>
  <c r="AE186"/>
  <c r="AE15"/>
  <c r="AD127"/>
  <c r="AD130"/>
  <c r="AD134"/>
  <c r="AD138"/>
  <c r="AD142"/>
  <c r="AD146"/>
  <c r="AD150"/>
  <c r="AD154"/>
  <c r="AD158"/>
  <c r="AD162"/>
  <c r="AE79"/>
  <c r="AE82"/>
  <c r="AE86"/>
  <c r="AD91"/>
  <c r="AE129"/>
  <c r="AE133"/>
  <c r="AE137"/>
  <c r="AE141"/>
  <c r="AE145"/>
  <c r="AE149"/>
  <c r="AE153"/>
  <c r="AE157"/>
  <c r="AD184"/>
  <c r="AE31"/>
  <c r="AE33"/>
  <c r="AE35"/>
  <c r="AE37"/>
  <c r="AE39"/>
  <c r="AE41"/>
  <c r="AE43"/>
  <c r="AE45"/>
  <c r="AE47"/>
  <c r="AE49"/>
  <c r="AE51"/>
  <c r="AE55"/>
  <c r="AE57"/>
  <c r="AE59"/>
  <c r="AE61"/>
  <c r="AE63"/>
  <c r="AE65"/>
  <c r="AE67"/>
  <c r="AE69"/>
  <c r="AE7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8"/>
  <c r="AD187"/>
  <c r="AE8"/>
  <c r="AE16"/>
  <c r="AE24"/>
  <c r="AE11"/>
  <c r="AE19"/>
  <c r="AE27"/>
  <c r="AE166"/>
  <c r="AD175"/>
  <c r="AE179"/>
  <c r="AD183"/>
  <c r="AE187"/>
  <c r="AE167"/>
  <c r="AE182"/>
  <c r="AE6"/>
  <c r="AE10"/>
  <c r="AE14"/>
  <c r="AE18"/>
  <c r="AE22"/>
  <c r="AE26"/>
  <c r="AE77"/>
  <c r="AE81"/>
  <c r="AE85"/>
  <c r="AE89"/>
  <c r="AE165"/>
  <c r="AE169"/>
  <c r="AE173"/>
  <c r="AE181"/>
  <c r="AE185"/>
  <c r="AE28"/>
  <c r="AD177"/>
  <c r="AE9"/>
  <c r="AE13"/>
  <c r="AE17"/>
  <c r="AE21"/>
  <c r="AE25"/>
  <c r="AE29"/>
  <c r="AE32"/>
  <c r="AE34"/>
  <c r="AE36"/>
  <c r="AE38"/>
  <c r="AE40"/>
  <c r="AE42"/>
  <c r="AE44"/>
  <c r="AE46"/>
  <c r="AE48"/>
  <c r="AE50"/>
  <c r="AE52"/>
  <c r="AE54"/>
  <c r="AE56"/>
  <c r="AE58"/>
  <c r="AE60"/>
  <c r="AE62"/>
  <c r="AE64"/>
  <c r="AE66"/>
  <c r="AE72"/>
  <c r="AE74"/>
  <c r="AD76"/>
  <c r="AE80"/>
  <c r="AE84"/>
  <c r="AE88"/>
  <c r="AE164"/>
  <c r="AE168"/>
  <c r="AE172"/>
  <c r="AE176"/>
  <c r="AE180"/>
  <c r="AE184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E75"/>
  <c r="AE188"/>
  <c r="L190" l="1"/>
  <c r="AE190"/>
</calcChain>
</file>

<file path=xl/comments1.xml><?xml version="1.0" encoding="utf-8"?>
<comments xmlns="http://schemas.openxmlformats.org/spreadsheetml/2006/main">
  <authors>
    <author>T.Malinowski</author>
  </authors>
  <commentList>
    <comment ref="V24" authorId="0">
      <text>
        <r>
          <rPr>
            <b/>
            <sz val="9"/>
            <color indexed="81"/>
            <rFont val="Tahoma"/>
            <charset val="1"/>
          </rPr>
          <t>T.Malinowski:</t>
        </r>
        <r>
          <rPr>
            <sz val="9"/>
            <color indexed="81"/>
            <rFont val="Tahoma"/>
            <charset val="1"/>
          </rPr>
          <t xml:space="preserve">
ja</t>
        </r>
      </text>
    </comment>
    <comment ref="V34" authorId="0">
      <text>
        <r>
          <rPr>
            <b/>
            <sz val="9"/>
            <color indexed="81"/>
            <rFont val="Tahoma"/>
            <charset val="1"/>
          </rPr>
          <t>T.Malinowski:</t>
        </r>
        <r>
          <rPr>
            <sz val="9"/>
            <color indexed="81"/>
            <rFont val="Tahoma"/>
            <charset val="1"/>
          </rPr>
          <t xml:space="preserve">
Ola
</t>
        </r>
      </text>
    </comment>
    <comment ref="V82" authorId="0">
      <text>
        <r>
          <rPr>
            <b/>
            <sz val="9"/>
            <color indexed="81"/>
            <rFont val="Tahoma"/>
            <charset val="1"/>
          </rPr>
          <t>T.Malinowski:</t>
        </r>
        <r>
          <rPr>
            <sz val="9"/>
            <color indexed="81"/>
            <rFont val="Tahoma"/>
            <charset val="1"/>
          </rPr>
          <t xml:space="preserve">
ja</t>
        </r>
      </text>
    </comment>
    <comment ref="V97" authorId="0">
      <text>
        <r>
          <rPr>
            <b/>
            <sz val="9"/>
            <color indexed="81"/>
            <rFont val="Tahoma"/>
            <charset val="1"/>
          </rPr>
          <t>T.Malinowski:</t>
        </r>
        <r>
          <rPr>
            <sz val="9"/>
            <color indexed="81"/>
            <rFont val="Tahoma"/>
            <charset val="1"/>
          </rPr>
          <t xml:space="preserve">
ja</t>
        </r>
      </text>
    </comment>
    <comment ref="V98" authorId="0">
      <text>
        <r>
          <rPr>
            <b/>
            <sz val="9"/>
            <color indexed="81"/>
            <rFont val="Tahoma"/>
            <charset val="1"/>
          </rPr>
          <t>T.Malinowski:</t>
        </r>
        <r>
          <rPr>
            <sz val="9"/>
            <color indexed="81"/>
            <rFont val="Tahoma"/>
            <charset val="1"/>
          </rPr>
          <t xml:space="preserve">
Ola
</t>
        </r>
      </text>
    </comment>
    <comment ref="V152" authorId="0">
      <text>
        <r>
          <rPr>
            <b/>
            <sz val="9"/>
            <color indexed="81"/>
            <rFont val="Tahoma"/>
            <charset val="1"/>
          </rPr>
          <t>T.Malinowski:</t>
        </r>
        <r>
          <rPr>
            <sz val="9"/>
            <color indexed="81"/>
            <rFont val="Tahoma"/>
            <charset val="1"/>
          </rPr>
          <t xml:space="preserve">
OLa</t>
        </r>
      </text>
    </comment>
  </commentList>
</comments>
</file>

<file path=xl/sharedStrings.xml><?xml version="1.0" encoding="utf-8"?>
<sst xmlns="http://schemas.openxmlformats.org/spreadsheetml/2006/main" count="1228" uniqueCount="248">
  <si>
    <t>Nazwa</t>
  </si>
  <si>
    <t>pakowanie</t>
  </si>
  <si>
    <t>jednostka</t>
  </si>
  <si>
    <t>ilość</t>
  </si>
  <si>
    <t>-</t>
  </si>
  <si>
    <t>szt.</t>
  </si>
  <si>
    <t>Bloczki samoprzylepne 51x76</t>
  </si>
  <si>
    <t>100 kartek w bloczku</t>
  </si>
  <si>
    <t>bloczek</t>
  </si>
  <si>
    <t>Bloczki samoprzylepne 51x38</t>
  </si>
  <si>
    <t>Bloczki samoprzylepne 76x76</t>
  </si>
  <si>
    <t>Blok biurowy (notatnik) A4/ 100 k</t>
  </si>
  <si>
    <t>Blok biurowy (notatnik) A5/ 100 k</t>
  </si>
  <si>
    <t>Długopis Pentel BK77 (niebieski)</t>
  </si>
  <si>
    <t>Dziurkacz 60 k</t>
  </si>
  <si>
    <t>100 szt. w opakowaniu</t>
  </si>
  <si>
    <t>opakowanie</t>
  </si>
  <si>
    <t>Gumki recepturki</t>
  </si>
  <si>
    <t>Gumka do mazania Pentel</t>
  </si>
  <si>
    <t>100 szt w opakowaniu</t>
  </si>
  <si>
    <t>Kalka ołówkowa</t>
  </si>
  <si>
    <t>10 arkuszy kalki w opakowaniu</t>
  </si>
  <si>
    <t xml:space="preserve">Klips archiwizacyjny </t>
  </si>
  <si>
    <t>50 szt. w opakowaniu</t>
  </si>
  <si>
    <t>Klipsy biurowe 19 mm</t>
  </si>
  <si>
    <t>12 szt w opakowaniu</t>
  </si>
  <si>
    <t>Klipsy biurowe 25 mm</t>
  </si>
  <si>
    <t>Klipsy biurowe 32 mm</t>
  </si>
  <si>
    <t>Klipsy biurowe 41 mm</t>
  </si>
  <si>
    <t>Klipsy biurowe 51 mm</t>
  </si>
  <si>
    <t>12 szt. w opakowaniu</t>
  </si>
  <si>
    <t>250 kopert w opakowaniu</t>
  </si>
  <si>
    <t>500 szt. w opakowaniu</t>
  </si>
  <si>
    <t>Korektor w taśmie 5mm/ 6m</t>
  </si>
  <si>
    <t>Korektor w płynie 20 ml</t>
  </si>
  <si>
    <t>Kostka biurowa biała, nieklejona 85x85x35</t>
  </si>
  <si>
    <t>Koszulka/obwoluta A4 groszkowa</t>
  </si>
  <si>
    <t>100 koszulek w opakowaniu</t>
  </si>
  <si>
    <t>Koszulka/obwoluta A5 groszkowa</t>
  </si>
  <si>
    <t>25 szt. w opakowaniu</t>
  </si>
  <si>
    <t>Ołówek HB</t>
  </si>
  <si>
    <t>Ołówek H</t>
  </si>
  <si>
    <t>Rozszywacz</t>
  </si>
  <si>
    <t>12 rysików w opakowaniu</t>
  </si>
  <si>
    <t>100 spinaczy w opakowaniu</t>
  </si>
  <si>
    <t>Półka (szuflada) na dokumenty A4 plastik 60mm wysokość</t>
  </si>
  <si>
    <t>Teczka do podpisu granatowa</t>
  </si>
  <si>
    <t xml:space="preserve">Teczka wiązana PCV </t>
  </si>
  <si>
    <t>Tusz do pieczątek - czerwony 25 ml</t>
  </si>
  <si>
    <t>Wkład do długopisu Zenit niebieski</t>
  </si>
  <si>
    <t>Zakreślacz żółty</t>
  </si>
  <si>
    <t>Zakreślacz zielony</t>
  </si>
  <si>
    <t>Zakreślacz pomarańczowy</t>
  </si>
  <si>
    <t>Zeszyt A5/16 kratka</t>
  </si>
  <si>
    <t>Zeszyt A5/ 60 kratka</t>
  </si>
  <si>
    <t>Zeszyt A4/96 kratka twarda oprawa</t>
  </si>
  <si>
    <t>Zszywki 24/6 LEITZ</t>
  </si>
  <si>
    <t>1000 zszywek w pudełku</t>
  </si>
  <si>
    <t>pudełko</t>
  </si>
  <si>
    <t xml:space="preserve">Nożyk do otwierania kopert </t>
  </si>
  <si>
    <t xml:space="preserve">szt. </t>
  </si>
  <si>
    <t>100 kart w opakowaniu</t>
  </si>
  <si>
    <t>100 kartek w opakowaniu</t>
  </si>
  <si>
    <t>500 kartek w ryzie</t>
  </si>
  <si>
    <t>ryza</t>
  </si>
  <si>
    <t> Koperta B4 HK biała z rozsz. Bok.</t>
  </si>
  <si>
    <t>25 szt.w opakowaniu</t>
  </si>
  <si>
    <t>szt</t>
  </si>
  <si>
    <t>Szt</t>
  </si>
  <si>
    <t>Szt.</t>
  </si>
  <si>
    <t>Grzbiety wsuwane o rozmiarze 6 mm</t>
  </si>
  <si>
    <t>Rolka 50 m</t>
  </si>
  <si>
    <t>rolka</t>
  </si>
  <si>
    <t>Sznurek dratwa</t>
  </si>
  <si>
    <t>Klej w sztyfcie 8 gram</t>
  </si>
  <si>
    <t>Dziennik korespondencyjny 98kart. Czarny</t>
  </si>
  <si>
    <t>98 kartek</t>
  </si>
  <si>
    <t>Dziennik korespondencyjny 98kart. Zielony</t>
  </si>
  <si>
    <t>Grzbiety wsuwane o rozmiarze 8mm</t>
  </si>
  <si>
    <t>Grzbiety wsuwane o rozmiarze 9mm</t>
  </si>
  <si>
    <t>Zakreślacz niebieski</t>
  </si>
  <si>
    <t>Talerz plastikowy 18 cm biały</t>
  </si>
  <si>
    <t>Serwetki (dł.40cm, szer.40cm) niebieskie</t>
  </si>
  <si>
    <t>Długopis Toma SuperFine w gwiazdki, 0,5mm, kolor niebieski</t>
  </si>
  <si>
    <t xml:space="preserve">folia stretch czarna 3,0kg </t>
  </si>
  <si>
    <t>Waga rolki 3,0kg brutto (2,75kg netto), szerokość: 500mm, grubość: 23mic</t>
  </si>
  <si>
    <t>1000 kopert w opakowaniu</t>
  </si>
  <si>
    <t xml:space="preserve">Kreda szkolna biała </t>
  </si>
  <si>
    <t>Zszywacz 80kartek</t>
  </si>
  <si>
    <t>papier wizytówkowy  A4 kreska W02 płótno biały</t>
  </si>
  <si>
    <t>20 szt w opakowaniu</t>
  </si>
  <si>
    <t xml:space="preserve">papier wizytówkowy  A4 kreska W20 tłoczony ecru </t>
  </si>
  <si>
    <t>papier wizytówkowy  A4 kreska W56 krateczki biały</t>
  </si>
  <si>
    <t>Teczka papierowa z gumką, biała</t>
  </si>
  <si>
    <t>Długopis Zenith, niebieski</t>
  </si>
  <si>
    <t>Pinezki tablicowe, KOLOROWE</t>
  </si>
  <si>
    <t>Papier kserograficzny A4 80g/m2 POLSPEED</t>
  </si>
  <si>
    <t>Papier kserograficzny A3 80g/m2 POLSPEED</t>
  </si>
  <si>
    <t>KOPERTA B4 HK BIAŁA /250X353/  z paskiem samoprzylepnym</t>
  </si>
  <si>
    <t xml:space="preserve">Talerz tekturowy 18 cm </t>
  </si>
  <si>
    <t xml:space="preserve">OKŁADKA DO  DYPLOMÓW bez napisu - bordo - ELEGANT </t>
  </si>
  <si>
    <t>Spinacz okrągły biurowy 28 mm</t>
  </si>
  <si>
    <t>Przekładki kartonowe  1/3 A4 
(4 różne kolory)</t>
  </si>
  <si>
    <t xml:space="preserve">Nawilżacz gąbkowy </t>
  </si>
  <si>
    <t xml:space="preserve">Klej w sztyfcie 15 gram </t>
  </si>
  <si>
    <t> Spinacze okrągłe biurowe 50 mm</t>
  </si>
  <si>
    <t>Koperta C5 HK biała  /162x229/ 
(500 szt.)  samoklejące z paskiem</t>
  </si>
  <si>
    <t>Karta ewidencyjna wyposażenia, TYPOGRAF, ind. 02092, A5</t>
  </si>
  <si>
    <t>Zeszyt A4/96 kratka, miękka oprawa</t>
  </si>
  <si>
    <t>Koperta C6  /114x162/</t>
  </si>
  <si>
    <t>opak</t>
  </si>
  <si>
    <t>20 arkuszy w opakowaniu</t>
  </si>
  <si>
    <t>25 arkuszy w opakowaniu</t>
  </si>
  <si>
    <t>Ekierka 15 cm</t>
  </si>
  <si>
    <t>Pióro kulkowe Parker IM Czarny GT    Nr kat: S0856360</t>
  </si>
  <si>
    <t>Zeszyt A5/32 kratka</t>
  </si>
  <si>
    <t>Koperta ozdobna DL HK Via Linen White biała 120g</t>
  </si>
  <si>
    <t>Koperta ozdobna kwadratowa K4 15.5X15.5 cm NK splendorgel biała 120g</t>
  </si>
  <si>
    <t xml:space="preserve">Koperta ozdobna kwadratowa K4 17X17 cm HK Acquerello Avorio ecru 120g </t>
  </si>
  <si>
    <t>Koperta ozdobna DL HK Via Linen Ivory ecru 120g</t>
  </si>
  <si>
    <t xml:space="preserve">Zwrotne potwierdzenie odbioru KPA - postępowanie
Druk stosowany w korespondencji związanej z kodeksem postępowania administracyjnego. Formularz spełnia wymogi techniczne oraz merytoryczne Poczty Polskiej.  wymiary 160 x 100 mm, po oderwaniu 140 x 100 mm,
    papier biały 170 g/m (wymogi Poczty Polskiej 140-200 g/m).
    perforowane listwy boczne zaopatrzone w pasek klejowy o szerokości 5 mm, zabezpieczony silikonową nakładką o szer 10 mm, co znacznie ułatwia odrywanie go podczas naklejania zwrotki.
    </t>
  </si>
  <si>
    <t>Kątomierz</t>
  </si>
  <si>
    <t>Papier niepowlekany do ploterów atramentowych w rolce (297x5000 cm)  80 g/m2</t>
  </si>
  <si>
    <t>Papier niepowlekany do ploterów atramentowych w rolce (594x50) 80 g/m2</t>
  </si>
  <si>
    <t>Segregator A4/75 szeroki</t>
  </si>
  <si>
    <t xml:space="preserve">Segregator A4/50 wąski </t>
  </si>
  <si>
    <t>Segregator A5/75</t>
  </si>
  <si>
    <t>Skoroszyt A4 plastik z zawieszką do segregatora</t>
  </si>
  <si>
    <t>w</t>
  </si>
  <si>
    <t>j</t>
  </si>
  <si>
    <t>E</t>
  </si>
  <si>
    <t>e</t>
  </si>
  <si>
    <t>m</t>
  </si>
  <si>
    <t>Brulion B5 twarda oprawa - 160 kartek</t>
  </si>
  <si>
    <t>Flamastry - 6 różnych kolorów w opakowaniu</t>
  </si>
  <si>
    <t xml:space="preserve"> około 50 gram w opakowaniu</t>
  </si>
  <si>
    <t>Ofertówka - skoroszyt prezentacyjny - A4</t>
  </si>
  <si>
    <t>Pojemnik do archiwizacji A4/80mm</t>
  </si>
  <si>
    <t>Pojemnik do archiwizacji A4/100mm</t>
  </si>
  <si>
    <t>Pojemnik na czasopisma A4/80mm</t>
  </si>
  <si>
    <t>Rysik HB - 0,5 mm Rotring</t>
  </si>
  <si>
    <t>Skoroszyt zawieszkowy A4 350 g - kartonowy, pełny</t>
  </si>
  <si>
    <t>Skoroszyt zawieszkowy 1/2 A4 - kartonowy</t>
  </si>
  <si>
    <t>Spinacz trójkątne biurowy 31 mm</t>
  </si>
  <si>
    <t>Taśma klejąca przeźroczysta szerokości 12 mm długości 20 m</t>
  </si>
  <si>
    <t>Taśma klejąca przeźroczysta szerokości 24mm długości 30m</t>
  </si>
  <si>
    <t>Taśma dwustronna szerokości 50mm długości 10m</t>
  </si>
  <si>
    <t>Taśma pakowa przeźroczysta szerokości 48mm długości 50 m</t>
  </si>
  <si>
    <t>Teczka papierowa wiązana, biała 300 g</t>
  </si>
  <si>
    <t>Teczka z gumką, lakierowna kolorowa</t>
  </si>
  <si>
    <t>szt,</t>
  </si>
  <si>
    <t>Temperówka metalowa, podwójna</t>
  </si>
  <si>
    <t>Wkład niebieski Pentel BK 77</t>
  </si>
  <si>
    <t>Wkład do pióra kulkowego PARKER  F- 0,5, kolor niebieski</t>
  </si>
  <si>
    <t>Zakładki indeksujące samoprzylepne 25x43mm (jeden kolor) 50 zakładek w opakowaniu</t>
  </si>
  <si>
    <t>Zakładki samoprzylepne kolorowe (indeksujące) 12x43mm 4 kolory x 24szt zakładek</t>
  </si>
  <si>
    <t>Brulion A4 twarda oprawa - 196 kart</t>
  </si>
  <si>
    <t>Kartoteka magazynowa KTM [Pu/Gm-130]</t>
  </si>
  <si>
    <t>Ofertówka A4 L PCV - przezroczysta, otwierana od góry i z boku</t>
  </si>
  <si>
    <t>Papier ozdobny A4, dyplomowy - gramatura 170g: kolor złoty z Galeriapapieru 
https://galeriapapieru.pl/produkt/dyplom-zloto/</t>
  </si>
  <si>
    <t>Długopis Pentel BK77 (czarny)</t>
  </si>
  <si>
    <t>Długopis K497 - Długopis żelowy OH! Gel 0,7mm (niebieski)</t>
  </si>
  <si>
    <t>Długopis K497 - Długopis żelowy OH! Gel 0,7mm (czarny)</t>
  </si>
  <si>
    <t>Zszywacz mały na 25 kartek na zszywki 24/6</t>
  </si>
  <si>
    <t>Zszywki 25/10 LEITZ</t>
  </si>
  <si>
    <t xml:space="preserve">Korektor w długopisie </t>
  </si>
  <si>
    <t>Koperta C4 rozmiar M (229x324)</t>
  </si>
  <si>
    <t>Marker permanentny Pentel N850 okrągły - czarny</t>
  </si>
  <si>
    <t>Marker permanentny Pentel N850 okrągły - niebieski</t>
  </si>
  <si>
    <t>Kostka biurowa biała, klejona 85x85x35</t>
  </si>
  <si>
    <t>Długopis Pentel BK77 (czerwony)</t>
  </si>
  <si>
    <t>Długopis Pentel BK77 (zielony)</t>
  </si>
  <si>
    <t xml:space="preserve">Przybornik na biurko Profice metalowy, ażurowy, P251/C BF MP0006-02 </t>
  </si>
  <si>
    <t xml:space="preserve">Cienkopis Rystor RC04 czarny </t>
  </si>
  <si>
    <t xml:space="preserve">Cienkopis Rystor RC04 niebieski </t>
  </si>
  <si>
    <t xml:space="preserve">Cienkopis Rystor RC04 zielony </t>
  </si>
  <si>
    <t>Cienkopis Rystor RC04 czerwony</t>
  </si>
  <si>
    <t>Baterie Alkaliczne AA-LR6</t>
  </si>
  <si>
    <t>Pióro kulkowe PENTEL ENERGEL STERLING 0,7 Niebieski, kod produktu BL2007-CC</t>
  </si>
  <si>
    <t xml:space="preserve">Wkłady wymienne ENERGEL 0,7 MM kolor niebieski, symbol produktu LR7-C </t>
  </si>
  <si>
    <t>Wkład Parker Quinkflow niebieski (F) kod producenta: 2119152</t>
  </si>
  <si>
    <t>Wkład do pióra wiecznego Parker Quink washable niebieski kod producenta 1950383</t>
  </si>
  <si>
    <t>Wkład do pióra wiecznego Parker Quink   granatowy kod producenta 1950385</t>
  </si>
  <si>
    <t>minimum 100 metrów</t>
  </si>
  <si>
    <t>Grzbiety wsuwane (listwa zaciskowa) A4 o rozmiarze 2 mm do 20 kartek</t>
  </si>
  <si>
    <t>Grzbiety wsuwane (listwa zaciskowa) A4 o rozmiarze 3 mm do 30 kartek</t>
  </si>
  <si>
    <t>Grzbiety wsuwane (listwa zaciskowa) A4 o rozmiarze 10mm</t>
  </si>
  <si>
    <t>Nożyczki 21 cm z gumowym lub plastykowym uchwytem</t>
  </si>
  <si>
    <t>Ołówek automatyczny Pentel 0,5 mm</t>
  </si>
  <si>
    <t xml:space="preserve">Skalówka aluminiowa 30 cm, 
skala wym. 1:500 </t>
  </si>
  <si>
    <t>Teczka kierowcy z klipsem na dokumenty</t>
  </si>
  <si>
    <t>Talerz plastikowy biały 22 cm</t>
  </si>
  <si>
    <t>wartośc netto</t>
  </si>
  <si>
    <t>wartośc brutto</t>
  </si>
  <si>
    <t>cena jednostkowa brutto</t>
  </si>
  <si>
    <t>ID</t>
  </si>
  <si>
    <t>12 arkuszy w opakowaniu</t>
  </si>
  <si>
    <t>Kalendarz biurkowy stojący pionowy na 2024 rok (wymiar: ±14x19,5 cm, jeden tydzień na jednej stronie, w dolnym rogu skrócony kalendarzyk miesiąca</t>
  </si>
  <si>
    <t>Kalendarz biurkowy leżący poziomy na 2024 rok  (±29,5x12,2 cm, tydzień na jednej stronie, w dolnym rogu skrócony kalendarzyk trzech miesięcy)</t>
  </si>
  <si>
    <t>Kalendarz książkowy A4 Terminarz dzienny na 2024 rok (terminarz w układzie dziennym, drukowany na papierze 80g/m2. Blok terminarza szyty oraz klejony, posiadający tasiemkę, imieniny i święta. Jeden dzień na stronie, sobota i niedziela na jednej kartce)</t>
  </si>
  <si>
    <t>Kalendarz książkowy A5 Terminarz dzienny na 2024 rok (terminarz w układzie dziennym, drukowany na papierze 80g/m2. Blok terminarza szyty oraz klejony, posiadający tasiemkę, imieniny i święta. Jeden dzień na stronie, sobota i niedziela na jednej kartce)</t>
  </si>
  <si>
    <t>Kalendarz książkowy A5 terminarz tygodniowy na 2024 rok (terminarz w układzie tygodniowym, drukowany na papierze 80g/m2. Blok terminarza szyty oraz klejony, posiadający tasiemkę, imieniny i święta. 1 tydzień na 2 stronach (cały tydzień na rozkładówce))</t>
  </si>
  <si>
    <t>Kalendarz wiszący trójdzielny  na 2024 rok (wymiar: ±31x66 cm, 3 osobne kalendaria po 12 stron, z numeracją tygodni i imieninami, bieżący miesiąc wyróżniony kolorystycznie, pasek z czerwonym okienkiem, dziurka do zawieszenia</t>
  </si>
  <si>
    <t xml:space="preserve">Olej do niszczarek Fellowes 35250 </t>
  </si>
  <si>
    <t>butelka 355 ml</t>
  </si>
  <si>
    <t>Niszczarka Fellowes LX85</t>
  </si>
  <si>
    <t>Arkusz olejowy Rexel (do oliwienia niszczarki)</t>
  </si>
  <si>
    <t xml:space="preserve">Kartoteka magazynowa ilościowo-wartościowa A5 - INDEX </t>
  </si>
  <si>
    <t>Nóż plastikowy</t>
  </si>
  <si>
    <t>Łyżeczka plastikowa</t>
  </si>
  <si>
    <t>Widelec plastikowy</t>
  </si>
  <si>
    <t>Kartoteka magazynowa ilościowa</t>
  </si>
  <si>
    <t>Marker do CD</t>
  </si>
  <si>
    <t>Linijka plastikowa przezroczysta 20 cm</t>
  </si>
  <si>
    <t>Grzbiety do bindowania 8 mm</t>
  </si>
  <si>
    <t>Grzbiety do bindowania 10 mm</t>
  </si>
  <si>
    <t>Grzbiety do bindowania 12 mm</t>
  </si>
  <si>
    <t>Grzbiety do bindowania 16 mm</t>
  </si>
  <si>
    <t>Kalkulator CITIZEN sdc‑444s</t>
  </si>
  <si>
    <t>Kartonowe okładki do bindowania (tył)</t>
  </si>
  <si>
    <t>Folia przezroczysta (okładki) do bindowania A4</t>
  </si>
  <si>
    <t>Długopis Rystor 0,5 kropka</t>
  </si>
  <si>
    <t>Ofertówka A5 PCV - przezroczysta, otwierana od góry i z boku</t>
  </si>
  <si>
    <t xml:space="preserve"> karty drogowe numerowane SM 101 Typ: 802-3N (Michalczyk i Prokop Sp. z o.o.) </t>
  </si>
  <si>
    <t>Raport dzienny pracy sprzętu Typ: 790-3 (Michalczyk i Prokop Sp. z o.o.)</t>
  </si>
  <si>
    <t>Księga druków ścisłego zarachowania – Typograf Ind. 02084</t>
  </si>
  <si>
    <t>80 kartek w bloczku</t>
  </si>
  <si>
    <t>20 kartek w bloczku</t>
  </si>
  <si>
    <t>Raport kasowy samokopiujący A4 410-1 (Michalczyk i Prokop Sp. z o.o.)</t>
  </si>
  <si>
    <t>Zszywacz nożycowy średni Leitz (do 30 kartek)</t>
  </si>
  <si>
    <t>Linijka - 20 cm metalowa</t>
  </si>
  <si>
    <t>Linijka - 30 cm metalowa</t>
  </si>
  <si>
    <t>Folia Laminacyja A4 80MIC APEX Light (100) Kod Produktu MD9073</t>
  </si>
  <si>
    <t xml:space="preserve">Etykiety samoprzylepne 210x297mm - A4 białe </t>
  </si>
  <si>
    <t>karta pamięci microSDXC 128 GB, producent SanDisk lub Kingston, Szybkość zapisu min. 80MB/s, Szybkość odczytu min. 150MB/s</t>
  </si>
  <si>
    <t>Dziurkacz Maksymalna ilość dziurkowanych kartek 80g/m2: 80 szt.</t>
  </si>
  <si>
    <t>Dziurkacz, Maksymalna ilość dziurkowanych kartek 80g/m2: 20 szt.</t>
  </si>
  <si>
    <t>Dowód wpłaty KP druk samokopiujący Typ:401-5 firma Michalczyk i Prokop</t>
  </si>
  <si>
    <t>Biuwar uniwersalny na biurko 2024 rok (format A2) z listwą zabezpieczającą przed zaginaniem kartek. Każda kartka posiada nadrukowany dwuletni kalendarz, dni tygodnia z podziałem na godziny oraz notatnik, 30 kartek</t>
  </si>
  <si>
    <t>razem netto</t>
  </si>
  <si>
    <t>vat</t>
  </si>
  <si>
    <t>razem brutto</t>
  </si>
  <si>
    <t>..........................................................................................................</t>
  </si>
  <si>
    <t>podpis i pieczęć osoby uprawnionej do składania oświadczeń woli w imieniu wykonawcy</t>
  </si>
  <si>
    <t>Zamawiający wymaga wypełnienia wszystkich pozycji cenowych. Pominięcie jakieś pozycji cenowej będzie skutkowało odrzuceniem oferty.</t>
  </si>
  <si>
    <t>……….
Pieczęć Wykonawcy</t>
  </si>
  <si>
    <t xml:space="preserve"> cena jedn. netto</t>
  </si>
  <si>
    <t>Kosztorys ofertowy
Z130/29/2023
„zakup wraz z dostawą artykułów biurowych” - II część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</si>
</sst>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/>
    <xf numFmtId="0" fontId="0" fillId="0" borderId="6" xfId="0" applyBorder="1"/>
    <xf numFmtId="0" fontId="0" fillId="0" borderId="0" xfId="0"/>
    <xf numFmtId="0" fontId="11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2" fontId="14" fillId="0" borderId="6" xfId="0" applyNumberFormat="1" applyFont="1" applyBorder="1"/>
    <xf numFmtId="0" fontId="15" fillId="0" borderId="6" xfId="0" applyFont="1" applyBorder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2" fontId="5" fillId="0" borderId="6" xfId="0" applyNumberFormat="1" applyFont="1" applyBorder="1" applyProtection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AF197"/>
  <sheetViews>
    <sheetView tabSelected="1" topLeftCell="H1" zoomScale="130" zoomScaleNormal="130" workbookViewId="0">
      <selection activeCell="AI5" sqref="AI5"/>
    </sheetView>
  </sheetViews>
  <sheetFormatPr defaultRowHeight="13.8"/>
  <cols>
    <col min="1" max="3" width="9" customWidth="1"/>
    <col min="4" max="4" width="2.19921875" hidden="1" customWidth="1"/>
    <col min="5" max="5" width="2.09765625" hidden="1" customWidth="1"/>
    <col min="6" max="6" width="1.19921875" hidden="1" customWidth="1"/>
    <col min="7" max="7" width="2.19921875" hidden="1" customWidth="1"/>
    <col min="8" max="8" width="4.19921875" customWidth="1"/>
    <col min="9" max="9" width="4.3984375" customWidth="1"/>
    <col min="10" max="10" width="32.69921875" customWidth="1"/>
    <col min="11" max="11" width="16.19921875" customWidth="1"/>
    <col min="12" max="12" width="7.09765625" customWidth="1"/>
    <col min="13" max="13" width="3.59765625" hidden="1" customWidth="1"/>
    <col min="14" max="15" width="3.69921875" hidden="1" customWidth="1"/>
    <col min="16" max="16" width="4.19921875" hidden="1" customWidth="1"/>
    <col min="17" max="17" width="5.69921875" hidden="1" customWidth="1"/>
    <col min="18" max="18" width="4.19921875" hidden="1" customWidth="1"/>
    <col min="19" max="19" width="3.69921875" hidden="1" customWidth="1"/>
    <col min="20" max="21" width="4.19921875" hidden="1" customWidth="1"/>
    <col min="22" max="22" width="6.3984375" hidden="1" customWidth="1"/>
    <col min="23" max="25" width="4.19921875" hidden="1" customWidth="1"/>
    <col min="26" max="26" width="4.19921875" customWidth="1"/>
    <col min="27" max="27" width="8.69921875" hidden="1" customWidth="1"/>
    <col min="28" max="28" width="6.69921875" customWidth="1"/>
    <col min="29" max="29" width="8.69921875" hidden="1" customWidth="1"/>
    <col min="30" max="30" width="8.3984375" customWidth="1"/>
    <col min="31" max="31" width="10.09765625" hidden="1" customWidth="1"/>
    <col min="32" max="35" width="8.69921875" customWidth="1"/>
  </cols>
  <sheetData>
    <row r="2" spans="7:31" ht="28.8" customHeight="1">
      <c r="I2" s="50" t="s">
        <v>245</v>
      </c>
      <c r="J2" s="50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23"/>
    </row>
    <row r="3" spans="7:31" ht="43.2" customHeight="1">
      <c r="I3" s="51" t="s">
        <v>247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23"/>
    </row>
    <row r="4" spans="7:31" ht="10.199999999999999" customHeight="1">
      <c r="I4" s="28"/>
      <c r="J4" s="28"/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/>
      <c r="AB4" s="23"/>
      <c r="AC4" s="23"/>
      <c r="AD4" s="23"/>
      <c r="AE4" s="23"/>
    </row>
    <row r="5" spans="7:31" ht="25.2" customHeight="1">
      <c r="I5" s="31" t="s">
        <v>195</v>
      </c>
      <c r="J5" s="30" t="s">
        <v>0</v>
      </c>
      <c r="K5" s="31" t="s">
        <v>1</v>
      </c>
      <c r="L5" s="30" t="s">
        <v>2</v>
      </c>
      <c r="M5" s="33">
        <v>110</v>
      </c>
      <c r="N5" s="34">
        <v>109</v>
      </c>
      <c r="O5" s="34">
        <v>108</v>
      </c>
      <c r="P5" s="34">
        <v>104</v>
      </c>
      <c r="Q5" s="34">
        <v>101</v>
      </c>
      <c r="R5" s="34">
        <v>121</v>
      </c>
      <c r="S5" s="34">
        <v>119</v>
      </c>
      <c r="T5" s="34">
        <v>118</v>
      </c>
      <c r="U5" s="34">
        <v>117</v>
      </c>
      <c r="V5" s="34">
        <v>112</v>
      </c>
      <c r="W5" s="34">
        <v>4</v>
      </c>
      <c r="X5" s="34">
        <v>3</v>
      </c>
      <c r="Y5" s="34">
        <v>2</v>
      </c>
      <c r="Z5" s="30" t="s">
        <v>3</v>
      </c>
      <c r="AB5" s="35" t="s">
        <v>246</v>
      </c>
      <c r="AC5" s="35" t="s">
        <v>194</v>
      </c>
      <c r="AD5" s="35" t="s">
        <v>192</v>
      </c>
      <c r="AE5" s="25" t="s">
        <v>193</v>
      </c>
    </row>
    <row r="6" spans="7:31">
      <c r="G6" t="s">
        <v>128</v>
      </c>
      <c r="I6" s="1">
        <v>1</v>
      </c>
      <c r="J6" s="2" t="s">
        <v>6</v>
      </c>
      <c r="K6" s="2" t="s">
        <v>7</v>
      </c>
      <c r="L6" s="2" t="s">
        <v>8</v>
      </c>
      <c r="M6" s="11">
        <v>1</v>
      </c>
      <c r="N6" s="1"/>
      <c r="O6" s="1"/>
      <c r="P6" s="1">
        <v>0</v>
      </c>
      <c r="Q6" s="1"/>
      <c r="R6" s="1">
        <v>4</v>
      </c>
      <c r="S6" s="1"/>
      <c r="T6" s="1"/>
      <c r="U6" s="1">
        <v>2</v>
      </c>
      <c r="V6" s="1">
        <v>0</v>
      </c>
      <c r="W6" s="1">
        <v>1</v>
      </c>
      <c r="X6" s="1"/>
      <c r="Y6" s="1">
        <v>1</v>
      </c>
      <c r="Z6" s="17">
        <f>SUM(M6:Y6)</f>
        <v>9</v>
      </c>
      <c r="AB6" s="26"/>
      <c r="AC6" s="26">
        <f>AB6*1.23</f>
        <v>0</v>
      </c>
      <c r="AD6" s="26">
        <f t="shared" ref="AD6:AD69" si="0">Z6*AB6</f>
        <v>0</v>
      </c>
      <c r="AE6" s="26">
        <f t="shared" ref="AE6:AE69" si="1">Z6*AC6</f>
        <v>0</v>
      </c>
    </row>
    <row r="7" spans="7:31">
      <c r="G7" t="s">
        <v>128</v>
      </c>
      <c r="I7" s="1">
        <v>2</v>
      </c>
      <c r="J7" s="2" t="s">
        <v>9</v>
      </c>
      <c r="K7" s="2" t="s">
        <v>7</v>
      </c>
      <c r="L7" s="2" t="s">
        <v>8</v>
      </c>
      <c r="M7" s="11">
        <v>2</v>
      </c>
      <c r="N7" s="1"/>
      <c r="O7" s="1"/>
      <c r="P7" s="1">
        <v>3</v>
      </c>
      <c r="Q7" s="1">
        <v>3</v>
      </c>
      <c r="R7" s="1">
        <v>4</v>
      </c>
      <c r="S7" s="1"/>
      <c r="T7" s="1"/>
      <c r="U7" s="1"/>
      <c r="V7" s="1">
        <v>0</v>
      </c>
      <c r="W7" s="1">
        <v>1</v>
      </c>
      <c r="X7" s="1"/>
      <c r="Y7" s="1"/>
      <c r="Z7" s="17">
        <f t="shared" ref="Z7:Z84" si="2">SUM(M7:Y7)</f>
        <v>13</v>
      </c>
      <c r="AB7" s="26"/>
      <c r="AC7" s="26">
        <f t="shared" ref="AC7:AC72" si="3">AB7*1.23</f>
        <v>0</v>
      </c>
      <c r="AD7" s="26">
        <f t="shared" si="0"/>
        <v>0</v>
      </c>
      <c r="AE7" s="26">
        <f t="shared" si="1"/>
        <v>0</v>
      </c>
    </row>
    <row r="8" spans="7:31">
      <c r="G8" t="s">
        <v>128</v>
      </c>
      <c r="I8" s="1">
        <v>3</v>
      </c>
      <c r="J8" s="2" t="s">
        <v>10</v>
      </c>
      <c r="K8" s="2" t="s">
        <v>7</v>
      </c>
      <c r="L8" s="2" t="s">
        <v>8</v>
      </c>
      <c r="M8" s="11">
        <v>2</v>
      </c>
      <c r="N8" s="1">
        <v>14</v>
      </c>
      <c r="O8" s="1"/>
      <c r="P8" s="1">
        <v>0</v>
      </c>
      <c r="Q8" s="1">
        <v>3</v>
      </c>
      <c r="R8" s="1">
        <v>4</v>
      </c>
      <c r="S8" s="1"/>
      <c r="T8" s="1"/>
      <c r="U8" s="1"/>
      <c r="V8" s="1">
        <v>0</v>
      </c>
      <c r="W8" s="1">
        <v>1</v>
      </c>
      <c r="X8" s="1">
        <v>2</v>
      </c>
      <c r="Y8" s="1"/>
      <c r="Z8" s="17">
        <f t="shared" si="2"/>
        <v>26</v>
      </c>
      <c r="AB8" s="26"/>
      <c r="AC8" s="26">
        <f t="shared" si="3"/>
        <v>0</v>
      </c>
      <c r="AD8" s="26">
        <f t="shared" si="0"/>
        <v>0</v>
      </c>
      <c r="AE8" s="26">
        <f t="shared" si="1"/>
        <v>0</v>
      </c>
    </row>
    <row r="9" spans="7:31">
      <c r="G9" t="s">
        <v>128</v>
      </c>
      <c r="I9" s="1">
        <v>4</v>
      </c>
      <c r="J9" s="2" t="s">
        <v>11</v>
      </c>
      <c r="K9" s="2" t="s">
        <v>4</v>
      </c>
      <c r="L9" s="2" t="s">
        <v>5</v>
      </c>
      <c r="M9" s="11">
        <v>1</v>
      </c>
      <c r="N9" s="1">
        <v>2</v>
      </c>
      <c r="O9" s="1">
        <v>2</v>
      </c>
      <c r="P9" s="1">
        <v>11</v>
      </c>
      <c r="Q9" s="1">
        <v>3</v>
      </c>
      <c r="R9" s="1">
        <v>4</v>
      </c>
      <c r="S9" s="1"/>
      <c r="T9" s="1"/>
      <c r="U9" s="1">
        <v>2</v>
      </c>
      <c r="V9" s="1">
        <v>0</v>
      </c>
      <c r="W9" s="1">
        <v>2</v>
      </c>
      <c r="X9" s="1">
        <v>2</v>
      </c>
      <c r="Y9" s="1"/>
      <c r="Z9" s="17">
        <f t="shared" si="2"/>
        <v>29</v>
      </c>
      <c r="AB9" s="52"/>
      <c r="AC9" s="26">
        <f t="shared" si="3"/>
        <v>0</v>
      </c>
      <c r="AD9" s="26">
        <f t="shared" si="0"/>
        <v>0</v>
      </c>
      <c r="AE9" s="26">
        <f t="shared" si="1"/>
        <v>0</v>
      </c>
    </row>
    <row r="10" spans="7:31">
      <c r="G10" t="s">
        <v>128</v>
      </c>
      <c r="I10" s="1">
        <v>5</v>
      </c>
      <c r="J10" s="2" t="s">
        <v>12</v>
      </c>
      <c r="K10" s="2" t="s">
        <v>4</v>
      </c>
      <c r="L10" s="2" t="s">
        <v>5</v>
      </c>
      <c r="M10" s="11">
        <v>4</v>
      </c>
      <c r="N10" s="1">
        <v>2</v>
      </c>
      <c r="O10" s="1">
        <v>2</v>
      </c>
      <c r="P10" s="1">
        <v>17</v>
      </c>
      <c r="Q10" s="1">
        <v>6</v>
      </c>
      <c r="R10" s="1">
        <v>4</v>
      </c>
      <c r="S10" s="1"/>
      <c r="T10" s="1"/>
      <c r="U10" s="1">
        <v>1</v>
      </c>
      <c r="V10" s="1">
        <v>0</v>
      </c>
      <c r="W10" s="1"/>
      <c r="X10" s="1">
        <v>2</v>
      </c>
      <c r="Y10" s="1"/>
      <c r="Z10" s="17">
        <f t="shared" si="2"/>
        <v>38</v>
      </c>
      <c r="AB10" s="52"/>
      <c r="AC10" s="26">
        <f t="shared" si="3"/>
        <v>0</v>
      </c>
      <c r="AD10" s="26">
        <f t="shared" si="0"/>
        <v>0</v>
      </c>
      <c r="AE10" s="26">
        <f t="shared" si="1"/>
        <v>0</v>
      </c>
    </row>
    <row r="11" spans="7:31">
      <c r="I11" s="1">
        <v>6</v>
      </c>
      <c r="J11" s="2" t="s">
        <v>177</v>
      </c>
      <c r="K11" s="2" t="s">
        <v>4</v>
      </c>
      <c r="L11" s="2" t="s">
        <v>5</v>
      </c>
      <c r="M11" s="11"/>
      <c r="N11" s="1"/>
      <c r="O11" s="1"/>
      <c r="P11" s="1">
        <v>20</v>
      </c>
      <c r="Q11" s="1"/>
      <c r="R11" s="1"/>
      <c r="S11" s="1"/>
      <c r="T11" s="1"/>
      <c r="U11" s="1"/>
      <c r="V11" s="1">
        <v>8</v>
      </c>
      <c r="W11" s="1"/>
      <c r="X11" s="1"/>
      <c r="Y11" s="1">
        <v>10</v>
      </c>
      <c r="Z11" s="17">
        <f t="shared" si="2"/>
        <v>38</v>
      </c>
      <c r="AB11" s="52"/>
      <c r="AC11" s="26">
        <f t="shared" si="3"/>
        <v>0</v>
      </c>
      <c r="AD11" s="26">
        <f t="shared" si="0"/>
        <v>0</v>
      </c>
      <c r="AE11" s="26">
        <f t="shared" si="1"/>
        <v>0</v>
      </c>
    </row>
    <row r="12" spans="7:31">
      <c r="G12" t="s">
        <v>128</v>
      </c>
      <c r="I12" s="1">
        <v>7</v>
      </c>
      <c r="J12" s="3" t="s">
        <v>133</v>
      </c>
      <c r="K12" s="2" t="s">
        <v>4</v>
      </c>
      <c r="L12" s="2" t="s">
        <v>5</v>
      </c>
      <c r="M12" s="11"/>
      <c r="N12" s="1"/>
      <c r="O12" s="1"/>
      <c r="P12" s="1">
        <v>0</v>
      </c>
      <c r="Q12" s="1"/>
      <c r="R12" s="1">
        <v>2</v>
      </c>
      <c r="S12" s="1">
        <v>1</v>
      </c>
      <c r="T12" s="1"/>
      <c r="U12" s="1"/>
      <c r="V12" s="1">
        <v>0</v>
      </c>
      <c r="W12" s="1">
        <v>1</v>
      </c>
      <c r="X12" s="1">
        <v>2</v>
      </c>
      <c r="Y12" s="1">
        <v>2</v>
      </c>
      <c r="Z12" s="17">
        <f t="shared" si="2"/>
        <v>8</v>
      </c>
      <c r="AB12" s="52"/>
      <c r="AC12" s="26">
        <f t="shared" si="3"/>
        <v>0</v>
      </c>
      <c r="AD12" s="26">
        <f t="shared" si="0"/>
        <v>0</v>
      </c>
      <c r="AE12" s="26">
        <f t="shared" si="1"/>
        <v>0</v>
      </c>
    </row>
    <row r="13" spans="7:31">
      <c r="G13" t="s">
        <v>128</v>
      </c>
      <c r="I13" s="1">
        <v>8</v>
      </c>
      <c r="J13" s="3" t="s">
        <v>156</v>
      </c>
      <c r="K13" s="2" t="s">
        <v>4</v>
      </c>
      <c r="L13" s="2" t="s">
        <v>5</v>
      </c>
      <c r="M13" s="11"/>
      <c r="N13" s="1">
        <v>2</v>
      </c>
      <c r="O13" s="1"/>
      <c r="P13" s="1">
        <v>2</v>
      </c>
      <c r="Q13" s="1"/>
      <c r="R13" s="1">
        <v>2</v>
      </c>
      <c r="S13" s="1"/>
      <c r="T13" s="1"/>
      <c r="U13" s="1"/>
      <c r="V13" s="1">
        <v>0</v>
      </c>
      <c r="W13" s="1">
        <v>1</v>
      </c>
      <c r="X13" s="1">
        <v>2</v>
      </c>
      <c r="Y13" s="1">
        <v>2</v>
      </c>
      <c r="Z13" s="17">
        <f t="shared" si="2"/>
        <v>11</v>
      </c>
      <c r="AB13" s="52"/>
      <c r="AC13" s="26">
        <f t="shared" si="3"/>
        <v>0</v>
      </c>
      <c r="AD13" s="26">
        <f t="shared" si="0"/>
        <v>0</v>
      </c>
      <c r="AE13" s="26">
        <f t="shared" si="1"/>
        <v>0</v>
      </c>
    </row>
    <row r="14" spans="7:31" ht="47.4" customHeight="1">
      <c r="G14" t="s">
        <v>128</v>
      </c>
      <c r="I14" s="1">
        <v>9</v>
      </c>
      <c r="J14" s="3" t="s">
        <v>238</v>
      </c>
      <c r="K14" s="3" t="s">
        <v>4</v>
      </c>
      <c r="L14" s="3" t="s">
        <v>5</v>
      </c>
      <c r="M14" s="11">
        <v>1</v>
      </c>
      <c r="N14" s="1">
        <v>2</v>
      </c>
      <c r="O14" s="1">
        <v>1</v>
      </c>
      <c r="P14" s="1">
        <v>2</v>
      </c>
      <c r="Q14" s="1"/>
      <c r="R14" s="1"/>
      <c r="S14" s="1"/>
      <c r="T14" s="1">
        <v>1</v>
      </c>
      <c r="U14" s="1"/>
      <c r="V14" s="1">
        <v>0</v>
      </c>
      <c r="W14" s="1">
        <v>2</v>
      </c>
      <c r="X14" s="1">
        <v>1</v>
      </c>
      <c r="Y14" s="1">
        <v>1</v>
      </c>
      <c r="Z14" s="17">
        <f t="shared" si="2"/>
        <v>11</v>
      </c>
      <c r="AB14" s="52"/>
      <c r="AC14" s="26">
        <f t="shared" si="3"/>
        <v>0</v>
      </c>
      <c r="AD14" s="26">
        <f t="shared" si="0"/>
        <v>0</v>
      </c>
      <c r="AE14" s="26">
        <f t="shared" si="1"/>
        <v>0</v>
      </c>
    </row>
    <row r="15" spans="7:31">
      <c r="G15" t="s">
        <v>128</v>
      </c>
      <c r="I15" s="1">
        <v>10</v>
      </c>
      <c r="J15" s="2" t="s">
        <v>174</v>
      </c>
      <c r="K15" s="2" t="s">
        <v>4</v>
      </c>
      <c r="L15" s="2" t="s">
        <v>5</v>
      </c>
      <c r="M15" s="11">
        <v>1</v>
      </c>
      <c r="N15" s="1"/>
      <c r="O15" s="1">
        <v>1</v>
      </c>
      <c r="P15" s="1">
        <v>1</v>
      </c>
      <c r="Q15" s="1"/>
      <c r="R15" s="1"/>
      <c r="S15" s="1"/>
      <c r="T15" s="1"/>
      <c r="U15" s="1">
        <v>1</v>
      </c>
      <c r="V15" s="1">
        <v>0</v>
      </c>
      <c r="W15" s="1">
        <v>2</v>
      </c>
      <c r="X15" s="1">
        <v>2</v>
      </c>
      <c r="Y15" s="1"/>
      <c r="Z15" s="17">
        <f t="shared" si="2"/>
        <v>8</v>
      </c>
      <c r="AB15" s="52"/>
      <c r="AC15" s="26">
        <f t="shared" si="3"/>
        <v>0</v>
      </c>
      <c r="AD15" s="26">
        <f t="shared" si="0"/>
        <v>0</v>
      </c>
      <c r="AE15" s="26">
        <f t="shared" si="1"/>
        <v>0</v>
      </c>
    </row>
    <row r="16" spans="7:31">
      <c r="I16" s="1">
        <v>11</v>
      </c>
      <c r="J16" s="2" t="s">
        <v>173</v>
      </c>
      <c r="K16" s="2" t="s">
        <v>4</v>
      </c>
      <c r="L16" s="2" t="s">
        <v>5</v>
      </c>
      <c r="M16" s="11">
        <v>1</v>
      </c>
      <c r="N16" s="1"/>
      <c r="O16" s="1">
        <v>1</v>
      </c>
      <c r="P16" s="1">
        <v>2</v>
      </c>
      <c r="Q16" s="1"/>
      <c r="R16" s="1"/>
      <c r="S16" s="1"/>
      <c r="T16" s="1"/>
      <c r="U16" s="1">
        <v>1</v>
      </c>
      <c r="V16" s="1">
        <v>0</v>
      </c>
      <c r="W16" s="1">
        <v>2</v>
      </c>
      <c r="X16" s="1"/>
      <c r="Y16" s="1"/>
      <c r="Z16" s="17">
        <f t="shared" si="2"/>
        <v>7</v>
      </c>
      <c r="AB16" s="52"/>
      <c r="AC16" s="26">
        <f t="shared" si="3"/>
        <v>0</v>
      </c>
      <c r="AD16" s="26">
        <f t="shared" si="0"/>
        <v>0</v>
      </c>
      <c r="AE16" s="26">
        <f t="shared" si="1"/>
        <v>0</v>
      </c>
    </row>
    <row r="17" spans="6:31">
      <c r="I17" s="1">
        <v>12</v>
      </c>
      <c r="J17" s="2" t="s">
        <v>176</v>
      </c>
      <c r="K17" s="2" t="s">
        <v>4</v>
      </c>
      <c r="L17" s="2" t="s">
        <v>5</v>
      </c>
      <c r="M17" s="11"/>
      <c r="N17" s="1"/>
      <c r="O17" s="1">
        <v>1</v>
      </c>
      <c r="P17" s="1">
        <v>1</v>
      </c>
      <c r="Q17" s="1"/>
      <c r="R17" s="1"/>
      <c r="S17" s="1"/>
      <c r="T17" s="1"/>
      <c r="U17" s="1">
        <v>1</v>
      </c>
      <c r="V17" s="1">
        <v>0</v>
      </c>
      <c r="W17" s="1">
        <v>2</v>
      </c>
      <c r="X17" s="1">
        <v>1</v>
      </c>
      <c r="Y17" s="1"/>
      <c r="Z17" s="17">
        <f t="shared" si="2"/>
        <v>6</v>
      </c>
      <c r="AB17" s="52"/>
      <c r="AC17" s="26">
        <f t="shared" si="3"/>
        <v>0</v>
      </c>
      <c r="AD17" s="26">
        <f t="shared" si="0"/>
        <v>0</v>
      </c>
      <c r="AE17" s="26">
        <f t="shared" si="1"/>
        <v>0</v>
      </c>
    </row>
    <row r="18" spans="6:31">
      <c r="I18" s="1">
        <v>13</v>
      </c>
      <c r="J18" s="2" t="s">
        <v>175</v>
      </c>
      <c r="K18" s="2" t="s">
        <v>4</v>
      </c>
      <c r="L18" s="2" t="s">
        <v>5</v>
      </c>
      <c r="M18" s="11"/>
      <c r="N18" s="1"/>
      <c r="O18" s="1">
        <v>1</v>
      </c>
      <c r="P18" s="1">
        <v>1</v>
      </c>
      <c r="Q18" s="1"/>
      <c r="R18" s="1"/>
      <c r="S18" s="1"/>
      <c r="T18" s="1"/>
      <c r="U18" s="1">
        <v>1</v>
      </c>
      <c r="V18" s="1">
        <v>0</v>
      </c>
      <c r="W18" s="1">
        <v>2</v>
      </c>
      <c r="X18" s="1">
        <v>1</v>
      </c>
      <c r="Y18" s="1"/>
      <c r="Z18" s="17">
        <f t="shared" si="2"/>
        <v>6</v>
      </c>
      <c r="AB18" s="52"/>
      <c r="AC18" s="26">
        <f t="shared" si="3"/>
        <v>0</v>
      </c>
      <c r="AD18" s="26">
        <f t="shared" si="0"/>
        <v>0</v>
      </c>
      <c r="AE18" s="26">
        <f t="shared" si="1"/>
        <v>0</v>
      </c>
    </row>
    <row r="19" spans="6:31">
      <c r="G19" t="s">
        <v>128</v>
      </c>
      <c r="I19" s="1">
        <v>14</v>
      </c>
      <c r="J19" s="2" t="s">
        <v>13</v>
      </c>
      <c r="K19" s="2" t="s">
        <v>4</v>
      </c>
      <c r="L19" s="2" t="s">
        <v>5</v>
      </c>
      <c r="M19" s="11"/>
      <c r="N19" s="1"/>
      <c r="O19" s="1">
        <v>1</v>
      </c>
      <c r="P19" s="1">
        <v>0</v>
      </c>
      <c r="Q19" s="1">
        <v>12</v>
      </c>
      <c r="R19" s="1"/>
      <c r="S19" s="1">
        <v>3</v>
      </c>
      <c r="T19" s="1"/>
      <c r="U19" s="1">
        <v>3</v>
      </c>
      <c r="V19" s="1">
        <v>0</v>
      </c>
      <c r="W19" s="1">
        <v>10</v>
      </c>
      <c r="X19" s="1"/>
      <c r="Y19" s="1"/>
      <c r="Z19" s="17">
        <f t="shared" si="2"/>
        <v>29</v>
      </c>
      <c r="AB19" s="52"/>
      <c r="AC19" s="26">
        <f t="shared" si="3"/>
        <v>0</v>
      </c>
      <c r="AD19" s="26">
        <f t="shared" si="0"/>
        <v>0</v>
      </c>
      <c r="AE19" s="26">
        <f t="shared" si="1"/>
        <v>0</v>
      </c>
    </row>
    <row r="20" spans="6:31">
      <c r="I20" s="1">
        <v>15</v>
      </c>
      <c r="J20" s="2" t="s">
        <v>160</v>
      </c>
      <c r="K20" s="2" t="s">
        <v>4</v>
      </c>
      <c r="L20" s="2" t="s">
        <v>5</v>
      </c>
      <c r="M20" s="11"/>
      <c r="N20" s="1">
        <v>1</v>
      </c>
      <c r="O20" s="1"/>
      <c r="P20" s="1">
        <v>0</v>
      </c>
      <c r="Q20" s="1">
        <v>12</v>
      </c>
      <c r="R20" s="1"/>
      <c r="S20" s="1"/>
      <c r="T20" s="1"/>
      <c r="U20" s="1"/>
      <c r="V20" s="1">
        <v>0</v>
      </c>
      <c r="W20" s="1">
        <v>2</v>
      </c>
      <c r="X20" s="1"/>
      <c r="Y20" s="1"/>
      <c r="Z20" s="17">
        <f t="shared" si="2"/>
        <v>15</v>
      </c>
      <c r="AB20" s="52"/>
      <c r="AC20" s="26">
        <f t="shared" si="3"/>
        <v>0</v>
      </c>
      <c r="AD20" s="26">
        <f t="shared" si="0"/>
        <v>0</v>
      </c>
      <c r="AE20" s="26">
        <f t="shared" si="1"/>
        <v>0</v>
      </c>
    </row>
    <row r="21" spans="6:31">
      <c r="I21" s="1">
        <v>16</v>
      </c>
      <c r="J21" s="2" t="s">
        <v>170</v>
      </c>
      <c r="K21" s="2" t="s">
        <v>4</v>
      </c>
      <c r="L21" s="2" t="s">
        <v>5</v>
      </c>
      <c r="M21" s="11"/>
      <c r="N21" s="1">
        <v>2</v>
      </c>
      <c r="O21" s="1"/>
      <c r="P21" s="1">
        <v>0</v>
      </c>
      <c r="Q21" s="1">
        <v>3</v>
      </c>
      <c r="R21" s="1"/>
      <c r="S21" s="1">
        <v>1</v>
      </c>
      <c r="T21" s="1"/>
      <c r="U21" s="1"/>
      <c r="V21" s="1">
        <v>0</v>
      </c>
      <c r="W21" s="1">
        <v>1</v>
      </c>
      <c r="X21" s="1"/>
      <c r="Y21" s="1"/>
      <c r="Z21" s="17">
        <f t="shared" si="2"/>
        <v>7</v>
      </c>
      <c r="AB21" s="52"/>
      <c r="AC21" s="26">
        <f t="shared" si="3"/>
        <v>0</v>
      </c>
      <c r="AD21" s="26">
        <f t="shared" si="0"/>
        <v>0</v>
      </c>
      <c r="AE21" s="26">
        <f t="shared" si="1"/>
        <v>0</v>
      </c>
    </row>
    <row r="22" spans="6:31">
      <c r="I22" s="1">
        <v>17</v>
      </c>
      <c r="J22" s="2" t="s">
        <v>171</v>
      </c>
      <c r="K22" s="2" t="s">
        <v>4</v>
      </c>
      <c r="L22" s="2" t="s">
        <v>5</v>
      </c>
      <c r="M22" s="11"/>
      <c r="N22" s="1">
        <v>1</v>
      </c>
      <c r="O22" s="1"/>
      <c r="P22" s="1">
        <v>0</v>
      </c>
      <c r="Q22" s="1">
        <v>3</v>
      </c>
      <c r="R22" s="1"/>
      <c r="S22" s="1"/>
      <c r="T22" s="1"/>
      <c r="U22" s="1"/>
      <c r="V22" s="1">
        <v>0</v>
      </c>
      <c r="W22" s="1">
        <v>2</v>
      </c>
      <c r="X22" s="1"/>
      <c r="Y22" s="1"/>
      <c r="Z22" s="17">
        <f t="shared" si="2"/>
        <v>6</v>
      </c>
      <c r="AB22" s="52"/>
      <c r="AC22" s="26">
        <f t="shared" si="3"/>
        <v>0</v>
      </c>
      <c r="AD22" s="26">
        <f t="shared" si="0"/>
        <v>0</v>
      </c>
      <c r="AE22" s="26">
        <f t="shared" si="1"/>
        <v>0</v>
      </c>
    </row>
    <row r="23" spans="6:31">
      <c r="G23" t="s">
        <v>128</v>
      </c>
      <c r="I23" s="1">
        <v>18</v>
      </c>
      <c r="J23" s="2" t="s">
        <v>94</v>
      </c>
      <c r="K23" s="2" t="s">
        <v>4</v>
      </c>
      <c r="L23" s="2" t="s">
        <v>5</v>
      </c>
      <c r="M23" s="11"/>
      <c r="N23" s="1">
        <v>6</v>
      </c>
      <c r="O23" s="1"/>
      <c r="P23" s="1">
        <v>0</v>
      </c>
      <c r="Q23" s="1"/>
      <c r="R23" s="1"/>
      <c r="S23" s="1"/>
      <c r="T23" s="1"/>
      <c r="U23" s="1"/>
      <c r="V23" s="1">
        <v>0</v>
      </c>
      <c r="W23" s="1">
        <v>6</v>
      </c>
      <c r="X23" s="1"/>
      <c r="Y23" s="1">
        <v>6</v>
      </c>
      <c r="Z23" s="17">
        <f t="shared" si="2"/>
        <v>18</v>
      </c>
      <c r="AB23" s="52"/>
      <c r="AC23" s="26">
        <f t="shared" si="3"/>
        <v>0</v>
      </c>
      <c r="AD23" s="26">
        <f t="shared" si="0"/>
        <v>0</v>
      </c>
      <c r="AE23" s="26">
        <f t="shared" si="1"/>
        <v>0</v>
      </c>
    </row>
    <row r="24" spans="6:31">
      <c r="G24" t="s">
        <v>128</v>
      </c>
      <c r="I24" s="1">
        <v>19</v>
      </c>
      <c r="J24" s="3" t="s">
        <v>221</v>
      </c>
      <c r="K24" s="2" t="s">
        <v>4</v>
      </c>
      <c r="L24" s="2" t="s">
        <v>5</v>
      </c>
      <c r="M24" s="11"/>
      <c r="N24" s="1"/>
      <c r="O24" s="1">
        <v>6</v>
      </c>
      <c r="P24" s="1">
        <v>12</v>
      </c>
      <c r="Q24" s="1">
        <v>9</v>
      </c>
      <c r="R24" s="1"/>
      <c r="S24" s="1"/>
      <c r="T24" s="1"/>
      <c r="U24" s="1">
        <v>2</v>
      </c>
      <c r="V24" s="1">
        <v>5</v>
      </c>
      <c r="W24" s="1">
        <v>10</v>
      </c>
      <c r="X24" s="1"/>
      <c r="Y24" s="1"/>
      <c r="Z24" s="17">
        <f t="shared" si="2"/>
        <v>44</v>
      </c>
      <c r="AB24" s="52"/>
      <c r="AC24" s="26">
        <f t="shared" si="3"/>
        <v>0</v>
      </c>
      <c r="AD24" s="26">
        <f t="shared" si="0"/>
        <v>0</v>
      </c>
      <c r="AE24" s="26">
        <f t="shared" si="1"/>
        <v>0</v>
      </c>
    </row>
    <row r="25" spans="6:31" ht="20.399999999999999">
      <c r="G25" t="s">
        <v>128</v>
      </c>
      <c r="I25" s="1">
        <v>20</v>
      </c>
      <c r="J25" s="2" t="s">
        <v>83</v>
      </c>
      <c r="K25" s="3" t="s">
        <v>4</v>
      </c>
      <c r="L25" s="3" t="s">
        <v>5</v>
      </c>
      <c r="M25" s="11"/>
      <c r="N25" s="1"/>
      <c r="O25" s="1"/>
      <c r="P25" s="1">
        <v>20</v>
      </c>
      <c r="Q25" s="1"/>
      <c r="R25" s="1"/>
      <c r="S25" s="1"/>
      <c r="T25" s="1"/>
      <c r="U25" s="1">
        <v>2</v>
      </c>
      <c r="V25" s="1">
        <v>0</v>
      </c>
      <c r="W25" s="1">
        <v>10</v>
      </c>
      <c r="X25" s="1"/>
      <c r="Y25" s="1"/>
      <c r="Z25" s="17">
        <f t="shared" si="2"/>
        <v>32</v>
      </c>
      <c r="AB25" s="52"/>
      <c r="AC25" s="26">
        <f t="shared" si="3"/>
        <v>0</v>
      </c>
      <c r="AD25" s="26">
        <f t="shared" si="0"/>
        <v>0</v>
      </c>
      <c r="AE25" s="26">
        <f t="shared" si="1"/>
        <v>0</v>
      </c>
    </row>
    <row r="26" spans="6:31" ht="20.399999999999999">
      <c r="I26" s="1">
        <v>21</v>
      </c>
      <c r="J26" s="2" t="s">
        <v>161</v>
      </c>
      <c r="K26" s="3" t="s">
        <v>4</v>
      </c>
      <c r="L26" s="3" t="s">
        <v>5</v>
      </c>
      <c r="M26" s="11"/>
      <c r="N26" s="1">
        <v>4</v>
      </c>
      <c r="O26" s="1"/>
      <c r="P26" s="1">
        <v>5</v>
      </c>
      <c r="Q26" s="1">
        <v>15</v>
      </c>
      <c r="R26" s="1">
        <v>4</v>
      </c>
      <c r="S26" s="1"/>
      <c r="T26" s="1"/>
      <c r="U26" s="1">
        <v>2</v>
      </c>
      <c r="V26" s="1">
        <v>0</v>
      </c>
      <c r="W26" s="1">
        <v>2</v>
      </c>
      <c r="X26" s="1"/>
      <c r="Y26" s="1"/>
      <c r="Z26" s="17">
        <f t="shared" si="2"/>
        <v>32</v>
      </c>
      <c r="AB26" s="52"/>
      <c r="AC26" s="26">
        <f t="shared" si="3"/>
        <v>0</v>
      </c>
      <c r="AD26" s="26">
        <f t="shared" si="0"/>
        <v>0</v>
      </c>
      <c r="AE26" s="26">
        <f t="shared" si="1"/>
        <v>0</v>
      </c>
    </row>
    <row r="27" spans="6:31">
      <c r="I27" s="1">
        <v>22</v>
      </c>
      <c r="J27" s="2" t="s">
        <v>162</v>
      </c>
      <c r="K27" s="3" t="s">
        <v>4</v>
      </c>
      <c r="L27" s="3" t="s">
        <v>5</v>
      </c>
      <c r="M27" s="11"/>
      <c r="N27" s="1"/>
      <c r="O27" s="1"/>
      <c r="P27" s="1">
        <v>0</v>
      </c>
      <c r="Q27" s="1">
        <v>15</v>
      </c>
      <c r="R27" s="1">
        <v>4</v>
      </c>
      <c r="S27" s="1"/>
      <c r="T27" s="1"/>
      <c r="U27" s="1">
        <v>2</v>
      </c>
      <c r="V27" s="1">
        <v>0</v>
      </c>
      <c r="W27" s="1">
        <v>1</v>
      </c>
      <c r="X27" s="1"/>
      <c r="Y27" s="1">
        <v>4</v>
      </c>
      <c r="Z27" s="17">
        <f t="shared" si="2"/>
        <v>26</v>
      </c>
      <c r="AB27" s="52"/>
      <c r="AC27" s="26">
        <f t="shared" si="3"/>
        <v>0</v>
      </c>
      <c r="AD27" s="26">
        <f t="shared" si="0"/>
        <v>0</v>
      </c>
      <c r="AE27" s="26">
        <f t="shared" si="1"/>
        <v>0</v>
      </c>
    </row>
    <row r="28" spans="6:31" ht="20.399999999999999">
      <c r="F28" t="s">
        <v>129</v>
      </c>
      <c r="I28" s="1">
        <v>23</v>
      </c>
      <c r="J28" s="3" t="s">
        <v>236</v>
      </c>
      <c r="K28" s="3" t="s">
        <v>4</v>
      </c>
      <c r="L28" s="3" t="s">
        <v>5</v>
      </c>
      <c r="M28" s="11"/>
      <c r="N28" s="1">
        <v>1</v>
      </c>
      <c r="O28" s="1"/>
      <c r="P28" s="1">
        <v>1</v>
      </c>
      <c r="Q28" s="1"/>
      <c r="R28" s="1"/>
      <c r="S28" s="1"/>
      <c r="T28" s="1"/>
      <c r="U28" s="1"/>
      <c r="V28" s="1">
        <v>0</v>
      </c>
      <c r="W28" s="1"/>
      <c r="X28" s="1"/>
      <c r="Y28" s="1"/>
      <c r="Z28" s="17">
        <f t="shared" si="2"/>
        <v>2</v>
      </c>
      <c r="AB28" s="52"/>
      <c r="AC28" s="26">
        <f t="shared" si="3"/>
        <v>0</v>
      </c>
      <c r="AD28" s="26">
        <f t="shared" si="0"/>
        <v>0</v>
      </c>
      <c r="AE28" s="26">
        <f t="shared" si="1"/>
        <v>0</v>
      </c>
    </row>
    <row r="29" spans="6:31" hidden="1">
      <c r="F29" t="s">
        <v>129</v>
      </c>
      <c r="I29" s="1">
        <v>24</v>
      </c>
      <c r="J29" s="3" t="s">
        <v>14</v>
      </c>
      <c r="K29" s="3" t="s">
        <v>4</v>
      </c>
      <c r="L29" s="3" t="s">
        <v>5</v>
      </c>
      <c r="M29" s="11"/>
      <c r="N29" s="1"/>
      <c r="O29" s="1"/>
      <c r="P29" s="1">
        <v>0</v>
      </c>
      <c r="Q29" s="1"/>
      <c r="R29" s="1"/>
      <c r="S29" s="1"/>
      <c r="T29" s="1"/>
      <c r="U29" s="1"/>
      <c r="V29" s="1">
        <v>0</v>
      </c>
      <c r="W29" s="1"/>
      <c r="X29" s="1"/>
      <c r="Y29" s="1"/>
      <c r="Z29" s="17">
        <f t="shared" si="2"/>
        <v>0</v>
      </c>
      <c r="AB29" s="52"/>
      <c r="AC29" s="26">
        <f t="shared" si="3"/>
        <v>0</v>
      </c>
      <c r="AD29" s="26">
        <f t="shared" si="0"/>
        <v>0</v>
      </c>
      <c r="AE29" s="26">
        <f t="shared" si="1"/>
        <v>0</v>
      </c>
    </row>
    <row r="30" spans="6:31" ht="31.8" customHeight="1">
      <c r="F30" t="s">
        <v>129</v>
      </c>
      <c r="I30" s="1">
        <v>25</v>
      </c>
      <c r="J30" s="3" t="s">
        <v>235</v>
      </c>
      <c r="K30" s="3" t="s">
        <v>4</v>
      </c>
      <c r="L30" s="3" t="s">
        <v>5</v>
      </c>
      <c r="M30" s="11"/>
      <c r="N30" s="1"/>
      <c r="O30" s="1"/>
      <c r="P30" s="1">
        <v>0</v>
      </c>
      <c r="Q30" s="1">
        <v>1</v>
      </c>
      <c r="R30" s="1"/>
      <c r="S30" s="1"/>
      <c r="T30" s="1"/>
      <c r="U30" s="1"/>
      <c r="V30" s="1">
        <v>0</v>
      </c>
      <c r="W30" s="1"/>
      <c r="X30" s="1"/>
      <c r="Y30" s="1"/>
      <c r="Z30" s="17">
        <f t="shared" si="2"/>
        <v>1</v>
      </c>
      <c r="AB30" s="52"/>
      <c r="AC30" s="26">
        <v>154.41</v>
      </c>
      <c r="AD30" s="26">
        <f t="shared" si="0"/>
        <v>0</v>
      </c>
      <c r="AE30" s="26">
        <f t="shared" si="1"/>
        <v>154.41</v>
      </c>
    </row>
    <row r="31" spans="6:31">
      <c r="F31" t="s">
        <v>129</v>
      </c>
      <c r="I31" s="1">
        <v>26</v>
      </c>
      <c r="J31" s="7" t="s">
        <v>113</v>
      </c>
      <c r="K31" s="7"/>
      <c r="L31" s="7" t="s">
        <v>67</v>
      </c>
      <c r="M31" s="11"/>
      <c r="N31" s="1"/>
      <c r="O31" s="1"/>
      <c r="P31" s="1">
        <v>0</v>
      </c>
      <c r="Q31" s="1"/>
      <c r="R31" s="1"/>
      <c r="S31" s="1"/>
      <c r="T31" s="1"/>
      <c r="U31" s="1"/>
      <c r="V31" s="1">
        <v>0</v>
      </c>
      <c r="W31" s="1"/>
      <c r="X31" s="1">
        <v>1</v>
      </c>
      <c r="Y31" s="1"/>
      <c r="Z31" s="17">
        <f t="shared" si="2"/>
        <v>1</v>
      </c>
      <c r="AB31" s="52"/>
      <c r="AC31" s="26">
        <f t="shared" si="3"/>
        <v>0</v>
      </c>
      <c r="AD31" s="26">
        <f t="shared" si="0"/>
        <v>0</v>
      </c>
      <c r="AE31" s="26">
        <f t="shared" si="1"/>
        <v>0</v>
      </c>
    </row>
    <row r="32" spans="6:31" ht="22.8" customHeight="1">
      <c r="I32" s="1">
        <v>27</v>
      </c>
      <c r="J32" s="7" t="s">
        <v>233</v>
      </c>
      <c r="K32" s="3" t="s">
        <v>15</v>
      </c>
      <c r="L32" s="3" t="s">
        <v>16</v>
      </c>
      <c r="M32" s="11"/>
      <c r="N32" s="1"/>
      <c r="O32" s="1"/>
      <c r="P32" s="1"/>
      <c r="Q32" s="1"/>
      <c r="R32" s="1"/>
      <c r="S32" s="1"/>
      <c r="T32" s="1"/>
      <c r="U32" s="1"/>
      <c r="V32" s="1">
        <v>1</v>
      </c>
      <c r="W32" s="1"/>
      <c r="X32" s="1"/>
      <c r="Y32" s="1"/>
      <c r="Z32" s="17">
        <f t="shared" si="2"/>
        <v>1</v>
      </c>
      <c r="AB32" s="52"/>
      <c r="AC32" s="26">
        <f t="shared" si="3"/>
        <v>0</v>
      </c>
      <c r="AD32" s="26">
        <f t="shared" si="0"/>
        <v>0</v>
      </c>
      <c r="AE32" s="26">
        <f t="shared" si="1"/>
        <v>0</v>
      </c>
    </row>
    <row r="33" spans="4:31">
      <c r="G33" t="s">
        <v>128</v>
      </c>
      <c r="I33" s="1">
        <v>28</v>
      </c>
      <c r="J33" s="3" t="s">
        <v>134</v>
      </c>
      <c r="K33" s="3" t="s">
        <v>4</v>
      </c>
      <c r="L33" s="3" t="s">
        <v>16</v>
      </c>
      <c r="M33" s="11"/>
      <c r="N33" s="1"/>
      <c r="O33" s="1">
        <v>1</v>
      </c>
      <c r="P33" s="1">
        <v>0</v>
      </c>
      <c r="Q33" s="1"/>
      <c r="R33" s="1"/>
      <c r="S33" s="1"/>
      <c r="T33" s="1"/>
      <c r="U33" s="1"/>
      <c r="V33" s="1">
        <v>0</v>
      </c>
      <c r="W33" s="1">
        <v>2</v>
      </c>
      <c r="X33" s="1">
        <v>1</v>
      </c>
      <c r="Y33" s="1"/>
      <c r="Z33" s="17">
        <f t="shared" si="2"/>
        <v>4</v>
      </c>
      <c r="AB33" s="52"/>
      <c r="AC33" s="26">
        <f t="shared" si="3"/>
        <v>0</v>
      </c>
      <c r="AD33" s="26">
        <f t="shared" si="0"/>
        <v>0</v>
      </c>
      <c r="AE33" s="26">
        <f t="shared" si="1"/>
        <v>0</v>
      </c>
    </row>
    <row r="34" spans="4:31" ht="30.6">
      <c r="E34" t="s">
        <v>131</v>
      </c>
      <c r="I34" s="1">
        <v>29</v>
      </c>
      <c r="J34" s="3" t="s">
        <v>84</v>
      </c>
      <c r="K34" s="3" t="s">
        <v>85</v>
      </c>
      <c r="L34" s="3" t="s">
        <v>67</v>
      </c>
      <c r="M34" s="11"/>
      <c r="N34" s="1"/>
      <c r="O34" s="1"/>
      <c r="P34" s="1">
        <v>0</v>
      </c>
      <c r="Q34" s="1"/>
      <c r="R34" s="1">
        <v>1</v>
      </c>
      <c r="S34" s="1">
        <v>6</v>
      </c>
      <c r="T34" s="1"/>
      <c r="U34" s="1"/>
      <c r="V34" s="1">
        <v>2</v>
      </c>
      <c r="W34" s="1"/>
      <c r="X34" s="1"/>
      <c r="Y34" s="1">
        <v>10</v>
      </c>
      <c r="Z34" s="17">
        <f t="shared" si="2"/>
        <v>19</v>
      </c>
      <c r="AB34" s="52"/>
      <c r="AC34" s="26">
        <f t="shared" si="3"/>
        <v>0</v>
      </c>
      <c r="AD34" s="26">
        <f t="shared" si="0"/>
        <v>0</v>
      </c>
      <c r="AE34" s="26">
        <f t="shared" si="1"/>
        <v>0</v>
      </c>
    </row>
    <row r="35" spans="4:31">
      <c r="E35" t="s">
        <v>131</v>
      </c>
      <c r="I35" s="1">
        <v>30</v>
      </c>
      <c r="J35" s="3" t="s">
        <v>220</v>
      </c>
      <c r="K35" s="3" t="s">
        <v>15</v>
      </c>
      <c r="L35" s="3" t="s">
        <v>16</v>
      </c>
      <c r="M35" s="11"/>
      <c r="N35" s="1"/>
      <c r="O35" s="1"/>
      <c r="P35" s="1">
        <v>0</v>
      </c>
      <c r="Q35" s="1"/>
      <c r="R35" s="1">
        <v>4</v>
      </c>
      <c r="S35" s="1"/>
      <c r="T35" s="1"/>
      <c r="U35" s="1"/>
      <c r="V35" s="1">
        <v>0</v>
      </c>
      <c r="W35" s="1"/>
      <c r="X35" s="1"/>
      <c r="Y35" s="1"/>
      <c r="Z35" s="17">
        <f t="shared" si="2"/>
        <v>4</v>
      </c>
      <c r="AB35" s="52"/>
      <c r="AC35" s="26">
        <f t="shared" si="3"/>
        <v>0</v>
      </c>
      <c r="AD35" s="26">
        <f t="shared" si="0"/>
        <v>0</v>
      </c>
      <c r="AE35" s="26">
        <f t="shared" si="1"/>
        <v>0</v>
      </c>
    </row>
    <row r="36" spans="4:31" ht="20.399999999999999">
      <c r="I36" s="1">
        <v>31</v>
      </c>
      <c r="J36" s="3" t="s">
        <v>232</v>
      </c>
      <c r="K36" s="3" t="s">
        <v>15</v>
      </c>
      <c r="L36" s="3" t="s">
        <v>16</v>
      </c>
      <c r="M36" s="11"/>
      <c r="N36" s="1"/>
      <c r="O36" s="1"/>
      <c r="P36" s="1">
        <v>1</v>
      </c>
      <c r="Q36" s="1"/>
      <c r="R36" s="1"/>
      <c r="S36" s="1"/>
      <c r="T36" s="1"/>
      <c r="U36" s="1"/>
      <c r="V36" s="1"/>
      <c r="W36" s="1"/>
      <c r="X36" s="1"/>
      <c r="Y36" s="1"/>
      <c r="Z36" s="17">
        <f t="shared" si="2"/>
        <v>1</v>
      </c>
      <c r="AB36" s="52"/>
      <c r="AC36" s="26">
        <f t="shared" si="3"/>
        <v>0</v>
      </c>
      <c r="AD36" s="26">
        <f t="shared" si="0"/>
        <v>0</v>
      </c>
      <c r="AE36" s="26">
        <f t="shared" si="1"/>
        <v>0</v>
      </c>
    </row>
    <row r="37" spans="4:31" ht="20.399999999999999">
      <c r="G37" t="s">
        <v>128</v>
      </c>
      <c r="I37" s="1">
        <v>32</v>
      </c>
      <c r="J37" s="3" t="s">
        <v>17</v>
      </c>
      <c r="K37" s="3" t="s">
        <v>135</v>
      </c>
      <c r="L37" s="3" t="s">
        <v>16</v>
      </c>
      <c r="M37" s="11"/>
      <c r="N37" s="1"/>
      <c r="O37" s="1"/>
      <c r="P37" s="1">
        <v>0</v>
      </c>
      <c r="Q37" s="1"/>
      <c r="R37" s="1">
        <v>2</v>
      </c>
      <c r="S37" s="1"/>
      <c r="T37" s="1"/>
      <c r="U37" s="1"/>
      <c r="V37" s="1">
        <v>1</v>
      </c>
      <c r="W37" s="1"/>
      <c r="X37" s="1">
        <v>2</v>
      </c>
      <c r="Y37" s="1">
        <v>2</v>
      </c>
      <c r="Z37" s="17">
        <f t="shared" si="2"/>
        <v>7</v>
      </c>
      <c r="AB37" s="52"/>
      <c r="AC37" s="26">
        <f t="shared" si="3"/>
        <v>0</v>
      </c>
      <c r="AD37" s="26">
        <f t="shared" si="0"/>
        <v>0</v>
      </c>
      <c r="AE37" s="26">
        <f t="shared" si="1"/>
        <v>0</v>
      </c>
    </row>
    <row r="38" spans="4:31">
      <c r="G38" t="s">
        <v>128</v>
      </c>
      <c r="I38" s="1">
        <v>33</v>
      </c>
      <c r="J38" s="3" t="s">
        <v>18</v>
      </c>
      <c r="K38" s="3" t="s">
        <v>4</v>
      </c>
      <c r="L38" s="3" t="s">
        <v>5</v>
      </c>
      <c r="M38" s="11">
        <v>1</v>
      </c>
      <c r="N38" s="1">
        <v>2</v>
      </c>
      <c r="O38" s="1"/>
      <c r="P38" s="1">
        <v>5</v>
      </c>
      <c r="Q38" s="1">
        <v>6</v>
      </c>
      <c r="R38" s="1"/>
      <c r="S38" s="1"/>
      <c r="T38" s="1"/>
      <c r="U38" s="1">
        <v>1</v>
      </c>
      <c r="V38" s="1">
        <v>4</v>
      </c>
      <c r="W38" s="1">
        <v>6</v>
      </c>
      <c r="X38" s="1">
        <v>1</v>
      </c>
      <c r="Y38" s="1"/>
      <c r="Z38" s="17">
        <f t="shared" si="2"/>
        <v>26</v>
      </c>
      <c r="AB38" s="52"/>
      <c r="AC38" s="26">
        <f t="shared" si="3"/>
        <v>0</v>
      </c>
      <c r="AD38" s="26">
        <f t="shared" si="0"/>
        <v>0</v>
      </c>
      <c r="AE38" s="26">
        <f t="shared" si="1"/>
        <v>0</v>
      </c>
    </row>
    <row r="39" spans="4:31" ht="20.399999999999999">
      <c r="D39" t="s">
        <v>132</v>
      </c>
      <c r="I39" s="1">
        <v>34</v>
      </c>
      <c r="J39" s="2" t="s">
        <v>184</v>
      </c>
      <c r="K39" s="3" t="s">
        <v>4</v>
      </c>
      <c r="L39" s="3" t="s">
        <v>67</v>
      </c>
      <c r="M39" s="11"/>
      <c r="N39" s="1"/>
      <c r="O39" s="1"/>
      <c r="P39" s="1">
        <v>0</v>
      </c>
      <c r="Q39" s="1"/>
      <c r="R39" s="1">
        <v>100</v>
      </c>
      <c r="S39" s="1"/>
      <c r="T39" s="1"/>
      <c r="U39" s="1"/>
      <c r="V39" s="1">
        <v>0</v>
      </c>
      <c r="W39" s="1"/>
      <c r="X39" s="1"/>
      <c r="Y39" s="1"/>
      <c r="Z39" s="17">
        <f t="shared" si="2"/>
        <v>100</v>
      </c>
      <c r="AB39" s="52"/>
      <c r="AC39" s="26">
        <f t="shared" si="3"/>
        <v>0</v>
      </c>
      <c r="AD39" s="26">
        <f t="shared" si="0"/>
        <v>0</v>
      </c>
      <c r="AE39" s="26">
        <f t="shared" si="1"/>
        <v>0</v>
      </c>
    </row>
    <row r="40" spans="4:31" ht="20.399999999999999">
      <c r="D40" t="s">
        <v>132</v>
      </c>
      <c r="I40" s="1">
        <v>35</v>
      </c>
      <c r="J40" s="2" t="s">
        <v>185</v>
      </c>
      <c r="K40" s="3" t="s">
        <v>4</v>
      </c>
      <c r="L40" s="3" t="s">
        <v>67</v>
      </c>
      <c r="M40" s="11"/>
      <c r="N40" s="1"/>
      <c r="O40" s="1"/>
      <c r="P40" s="1">
        <v>0</v>
      </c>
      <c r="Q40" s="1"/>
      <c r="R40" s="1">
        <v>100</v>
      </c>
      <c r="S40" s="1"/>
      <c r="T40" s="1"/>
      <c r="U40" s="1"/>
      <c r="V40" s="1">
        <v>0</v>
      </c>
      <c r="W40" s="1"/>
      <c r="X40" s="1">
        <v>20</v>
      </c>
      <c r="Y40" s="1"/>
      <c r="Z40" s="17">
        <f t="shared" si="2"/>
        <v>120</v>
      </c>
      <c r="AB40" s="52"/>
      <c r="AC40" s="26">
        <f t="shared" si="3"/>
        <v>0</v>
      </c>
      <c r="AD40" s="26">
        <f t="shared" si="0"/>
        <v>0</v>
      </c>
      <c r="AE40" s="26">
        <f t="shared" si="1"/>
        <v>0</v>
      </c>
    </row>
    <row r="41" spans="4:31" hidden="1">
      <c r="D41" t="s">
        <v>132</v>
      </c>
      <c r="I41" s="1">
        <v>36</v>
      </c>
      <c r="J41" s="2" t="s">
        <v>70</v>
      </c>
      <c r="K41" s="3" t="s">
        <v>4</v>
      </c>
      <c r="L41" s="3" t="s">
        <v>67</v>
      </c>
      <c r="M41" s="11"/>
      <c r="N41" s="1"/>
      <c r="O41" s="1"/>
      <c r="P41" s="1">
        <v>0</v>
      </c>
      <c r="Q41" s="1"/>
      <c r="R41" s="1"/>
      <c r="S41" s="1"/>
      <c r="T41" s="1"/>
      <c r="U41" s="1"/>
      <c r="V41" s="1">
        <v>0</v>
      </c>
      <c r="W41" s="1"/>
      <c r="X41" s="1"/>
      <c r="Y41" s="1"/>
      <c r="Z41" s="17">
        <f t="shared" si="2"/>
        <v>0</v>
      </c>
      <c r="AB41" s="52"/>
      <c r="AC41" s="26">
        <f t="shared" si="3"/>
        <v>0</v>
      </c>
      <c r="AD41" s="26">
        <f t="shared" si="0"/>
        <v>0</v>
      </c>
      <c r="AE41" s="26">
        <f t="shared" si="1"/>
        <v>0</v>
      </c>
    </row>
    <row r="42" spans="4:31" hidden="1">
      <c r="D42" t="s">
        <v>132</v>
      </c>
      <c r="I42" s="1">
        <v>37</v>
      </c>
      <c r="J42" s="2" t="s">
        <v>78</v>
      </c>
      <c r="K42" s="2" t="s">
        <v>4</v>
      </c>
      <c r="L42" s="2" t="s">
        <v>5</v>
      </c>
      <c r="M42" s="22"/>
      <c r="N42" s="1"/>
      <c r="O42" s="1"/>
      <c r="P42" s="1">
        <v>0</v>
      </c>
      <c r="Q42" s="1"/>
      <c r="R42" s="1"/>
      <c r="S42" s="1"/>
      <c r="T42" s="1"/>
      <c r="U42" s="1"/>
      <c r="V42" s="1">
        <v>0</v>
      </c>
      <c r="W42" s="1"/>
      <c r="X42" s="1"/>
      <c r="Y42" s="1"/>
      <c r="Z42" s="17">
        <f t="shared" si="2"/>
        <v>0</v>
      </c>
      <c r="AB42" s="52"/>
      <c r="AC42" s="26">
        <f t="shared" si="3"/>
        <v>0</v>
      </c>
      <c r="AD42" s="26">
        <f t="shared" si="0"/>
        <v>0</v>
      </c>
      <c r="AE42" s="26">
        <f t="shared" si="1"/>
        <v>0</v>
      </c>
    </row>
    <row r="43" spans="4:31" hidden="1">
      <c r="D43" t="s">
        <v>132</v>
      </c>
      <c r="I43" s="1">
        <v>38</v>
      </c>
      <c r="J43" s="2" t="s">
        <v>79</v>
      </c>
      <c r="K43" s="2" t="s">
        <v>4</v>
      </c>
      <c r="L43" s="2" t="s">
        <v>5</v>
      </c>
      <c r="M43" s="22"/>
      <c r="N43" s="1"/>
      <c r="O43" s="1"/>
      <c r="P43" s="1">
        <v>0</v>
      </c>
      <c r="Q43" s="1"/>
      <c r="R43" s="1"/>
      <c r="S43" s="1"/>
      <c r="T43" s="1"/>
      <c r="U43" s="1"/>
      <c r="V43" s="1">
        <v>0</v>
      </c>
      <c r="W43" s="1"/>
      <c r="X43" s="1"/>
      <c r="Y43" s="1"/>
      <c r="Z43" s="17">
        <f t="shared" si="2"/>
        <v>0</v>
      </c>
      <c r="AB43" s="52"/>
      <c r="AC43" s="26">
        <f t="shared" si="3"/>
        <v>0</v>
      </c>
      <c r="AD43" s="26">
        <f t="shared" si="0"/>
        <v>0</v>
      </c>
      <c r="AE43" s="26">
        <f t="shared" si="1"/>
        <v>0</v>
      </c>
    </row>
    <row r="44" spans="4:31" hidden="1">
      <c r="D44" t="s">
        <v>132</v>
      </c>
      <c r="I44" s="1">
        <v>39</v>
      </c>
      <c r="J44" s="2" t="s">
        <v>186</v>
      </c>
      <c r="K44" s="2" t="s">
        <v>4</v>
      </c>
      <c r="L44" s="2" t="s">
        <v>5</v>
      </c>
      <c r="M44" s="22"/>
      <c r="N44" s="1"/>
      <c r="O44" s="1"/>
      <c r="P44" s="1">
        <v>0</v>
      </c>
      <c r="Q44" s="1"/>
      <c r="R44" s="1"/>
      <c r="S44" s="1"/>
      <c r="T44" s="1"/>
      <c r="U44" s="1"/>
      <c r="V44" s="1">
        <v>0</v>
      </c>
      <c r="W44" s="1"/>
      <c r="X44" s="1"/>
      <c r="Y44" s="1"/>
      <c r="Z44" s="17">
        <f t="shared" si="2"/>
        <v>0</v>
      </c>
      <c r="AB44" s="52"/>
      <c r="AC44" s="26">
        <f t="shared" si="3"/>
        <v>0</v>
      </c>
      <c r="AD44" s="26">
        <f t="shared" si="0"/>
        <v>0</v>
      </c>
      <c r="AE44" s="26">
        <f t="shared" si="1"/>
        <v>0</v>
      </c>
    </row>
    <row r="45" spans="4:31" ht="13.95" hidden="1" customHeight="1">
      <c r="E45" t="s">
        <v>131</v>
      </c>
      <c r="I45" s="1">
        <v>40</v>
      </c>
      <c r="J45" s="3" t="s">
        <v>214</v>
      </c>
      <c r="K45" s="3" t="s">
        <v>15</v>
      </c>
      <c r="L45" s="3" t="s">
        <v>16</v>
      </c>
      <c r="M45" s="22"/>
      <c r="N45" s="1"/>
      <c r="O45" s="1"/>
      <c r="P45" s="1">
        <v>0</v>
      </c>
      <c r="Q45" s="1"/>
      <c r="R45" s="1"/>
      <c r="S45" s="1"/>
      <c r="T45" s="1"/>
      <c r="U45" s="1"/>
      <c r="V45" s="1">
        <v>0</v>
      </c>
      <c r="W45" s="1"/>
      <c r="X45" s="1"/>
      <c r="Y45" s="1"/>
      <c r="Z45" s="17">
        <f t="shared" si="2"/>
        <v>0</v>
      </c>
      <c r="AB45" s="52"/>
      <c r="AC45" s="26">
        <f t="shared" si="3"/>
        <v>0</v>
      </c>
      <c r="AD45" s="26">
        <f t="shared" si="0"/>
        <v>0</v>
      </c>
      <c r="AE45" s="26">
        <f t="shared" si="1"/>
        <v>0</v>
      </c>
    </row>
    <row r="46" spans="4:31" ht="13.95" hidden="1" customHeight="1">
      <c r="E46" t="s">
        <v>131</v>
      </c>
      <c r="I46" s="1">
        <v>41</v>
      </c>
      <c r="J46" s="3" t="s">
        <v>215</v>
      </c>
      <c r="K46" s="3" t="s">
        <v>15</v>
      </c>
      <c r="L46" s="3" t="s">
        <v>16</v>
      </c>
      <c r="M46" s="22"/>
      <c r="N46" s="1"/>
      <c r="O46" s="1"/>
      <c r="P46" s="1">
        <v>0</v>
      </c>
      <c r="Q46" s="1"/>
      <c r="R46" s="1"/>
      <c r="S46" s="1"/>
      <c r="T46" s="1"/>
      <c r="U46" s="1"/>
      <c r="V46" s="1">
        <v>0</v>
      </c>
      <c r="W46" s="1"/>
      <c r="X46" s="1"/>
      <c r="Y46" s="1"/>
      <c r="Z46" s="17">
        <f t="shared" si="2"/>
        <v>0</v>
      </c>
      <c r="AB46" s="52"/>
      <c r="AC46" s="26">
        <f t="shared" si="3"/>
        <v>0</v>
      </c>
      <c r="AD46" s="26">
        <f t="shared" si="0"/>
        <v>0</v>
      </c>
      <c r="AE46" s="26">
        <f t="shared" si="1"/>
        <v>0</v>
      </c>
    </row>
    <row r="47" spans="4:31" ht="13.95" hidden="1" customHeight="1">
      <c r="E47" t="s">
        <v>131</v>
      </c>
      <c r="I47" s="1">
        <v>42</v>
      </c>
      <c r="J47" s="3" t="s">
        <v>216</v>
      </c>
      <c r="K47" s="3" t="s">
        <v>15</v>
      </c>
      <c r="L47" s="3" t="s">
        <v>16</v>
      </c>
      <c r="M47" s="22"/>
      <c r="N47" s="1"/>
      <c r="O47" s="1"/>
      <c r="P47" s="1">
        <v>0</v>
      </c>
      <c r="Q47" s="1"/>
      <c r="R47" s="1"/>
      <c r="S47" s="1"/>
      <c r="T47" s="1"/>
      <c r="U47" s="1"/>
      <c r="V47" s="1">
        <v>0</v>
      </c>
      <c r="W47" s="1"/>
      <c r="X47" s="1"/>
      <c r="Y47" s="1"/>
      <c r="Z47" s="17">
        <f t="shared" si="2"/>
        <v>0</v>
      </c>
      <c r="AB47" s="52"/>
      <c r="AC47" s="26">
        <f t="shared" si="3"/>
        <v>0</v>
      </c>
      <c r="AD47" s="26">
        <f t="shared" si="0"/>
        <v>0</v>
      </c>
      <c r="AE47" s="26">
        <f t="shared" si="1"/>
        <v>0</v>
      </c>
    </row>
    <row r="48" spans="4:31" ht="13.95" hidden="1" customHeight="1">
      <c r="E48" t="s">
        <v>131</v>
      </c>
      <c r="I48" s="1">
        <v>43</v>
      </c>
      <c r="J48" s="3" t="s">
        <v>217</v>
      </c>
      <c r="K48" s="3" t="s">
        <v>15</v>
      </c>
      <c r="L48" s="3" t="s">
        <v>16</v>
      </c>
      <c r="M48" s="22"/>
      <c r="N48" s="1"/>
      <c r="O48" s="1"/>
      <c r="P48" s="1">
        <v>0</v>
      </c>
      <c r="Q48" s="1"/>
      <c r="R48" s="1"/>
      <c r="S48" s="1"/>
      <c r="T48" s="1"/>
      <c r="U48" s="1"/>
      <c r="V48" s="1">
        <v>0</v>
      </c>
      <c r="W48" s="1"/>
      <c r="X48" s="1"/>
      <c r="Y48" s="1"/>
      <c r="Z48" s="17">
        <f t="shared" si="2"/>
        <v>0</v>
      </c>
      <c r="AB48" s="52"/>
      <c r="AC48" s="26">
        <f t="shared" si="3"/>
        <v>0</v>
      </c>
      <c r="AD48" s="26">
        <f t="shared" si="0"/>
        <v>0</v>
      </c>
      <c r="AE48" s="26">
        <f t="shared" si="1"/>
        <v>0</v>
      </c>
    </row>
    <row r="49" spans="5:31">
      <c r="I49" s="1">
        <v>44</v>
      </c>
      <c r="J49" s="3" t="s">
        <v>218</v>
      </c>
      <c r="K49" s="3" t="s">
        <v>4</v>
      </c>
      <c r="L49" s="3" t="s">
        <v>5</v>
      </c>
      <c r="M49" s="22">
        <v>1</v>
      </c>
      <c r="N49" s="1"/>
      <c r="O49" s="1"/>
      <c r="P49" s="1">
        <v>0</v>
      </c>
      <c r="Q49" s="1"/>
      <c r="R49" s="1"/>
      <c r="S49" s="1"/>
      <c r="T49" s="1"/>
      <c r="U49" s="1"/>
      <c r="V49" s="1">
        <v>0</v>
      </c>
      <c r="W49" s="1"/>
      <c r="X49" s="1"/>
      <c r="Y49" s="1"/>
      <c r="Z49" s="17">
        <f t="shared" si="2"/>
        <v>1</v>
      </c>
      <c r="AB49" s="52"/>
      <c r="AC49" s="26">
        <f t="shared" si="3"/>
        <v>0</v>
      </c>
      <c r="AD49" s="26">
        <f t="shared" si="0"/>
        <v>0</v>
      </c>
      <c r="AE49" s="26">
        <f t="shared" si="1"/>
        <v>0</v>
      </c>
    </row>
    <row r="50" spans="5:31" hidden="1">
      <c r="G50" t="s">
        <v>128</v>
      </c>
      <c r="I50" s="1">
        <v>45</v>
      </c>
      <c r="J50" s="8" t="s">
        <v>121</v>
      </c>
      <c r="K50" s="7" t="s">
        <v>4</v>
      </c>
      <c r="L50" s="7" t="s">
        <v>67</v>
      </c>
      <c r="M50" s="11"/>
      <c r="N50" s="1"/>
      <c r="O50" s="1"/>
      <c r="P50" s="1">
        <v>0</v>
      </c>
      <c r="Q50" s="1"/>
      <c r="R50" s="1"/>
      <c r="S50" s="1"/>
      <c r="T50" s="1"/>
      <c r="U50" s="1"/>
      <c r="V50" s="1">
        <v>0</v>
      </c>
      <c r="W50" s="1"/>
      <c r="X50" s="1"/>
      <c r="Y50" s="1"/>
      <c r="Z50" s="17">
        <f t="shared" si="2"/>
        <v>0</v>
      </c>
      <c r="AB50" s="52"/>
      <c r="AC50" s="26">
        <f t="shared" si="3"/>
        <v>0</v>
      </c>
      <c r="AD50" s="26">
        <f t="shared" si="0"/>
        <v>0</v>
      </c>
      <c r="AE50" s="26">
        <f t="shared" si="1"/>
        <v>0</v>
      </c>
    </row>
    <row r="51" spans="5:31">
      <c r="E51" t="s">
        <v>131</v>
      </c>
      <c r="I51" s="1">
        <v>46</v>
      </c>
      <c r="J51" s="3" t="s">
        <v>219</v>
      </c>
      <c r="K51" s="3" t="s">
        <v>19</v>
      </c>
      <c r="L51" s="3" t="s">
        <v>16</v>
      </c>
      <c r="M51" s="11"/>
      <c r="N51" s="1"/>
      <c r="O51" s="1"/>
      <c r="P51" s="1">
        <v>0</v>
      </c>
      <c r="Q51" s="1"/>
      <c r="R51" s="1">
        <v>4</v>
      </c>
      <c r="S51" s="1"/>
      <c r="T51" s="1"/>
      <c r="U51" s="1"/>
      <c r="V51" s="1">
        <v>0</v>
      </c>
      <c r="W51" s="1"/>
      <c r="X51" s="1"/>
      <c r="Y51" s="1"/>
      <c r="Z51" s="17">
        <f t="shared" si="2"/>
        <v>4</v>
      </c>
      <c r="AB51" s="52"/>
      <c r="AC51" s="26">
        <f t="shared" si="3"/>
        <v>0</v>
      </c>
      <c r="AD51" s="26">
        <f t="shared" si="0"/>
        <v>0</v>
      </c>
      <c r="AE51" s="26">
        <f t="shared" si="1"/>
        <v>0</v>
      </c>
    </row>
    <row r="52" spans="5:31" ht="20.399999999999999">
      <c r="G52" t="s">
        <v>128</v>
      </c>
      <c r="I52" s="1">
        <v>47</v>
      </c>
      <c r="J52" s="3" t="s">
        <v>20</v>
      </c>
      <c r="K52" s="3" t="s">
        <v>21</v>
      </c>
      <c r="L52" s="3" t="s">
        <v>16</v>
      </c>
      <c r="M52" s="11"/>
      <c r="N52" s="1"/>
      <c r="O52" s="1"/>
      <c r="P52" s="1">
        <v>0</v>
      </c>
      <c r="Q52" s="1"/>
      <c r="R52" s="1"/>
      <c r="S52" s="1"/>
      <c r="T52" s="1"/>
      <c r="U52" s="1"/>
      <c r="V52" s="1">
        <v>1</v>
      </c>
      <c r="W52" s="1"/>
      <c r="X52" s="1">
        <v>1</v>
      </c>
      <c r="Y52" s="1"/>
      <c r="Z52" s="17">
        <f t="shared" si="2"/>
        <v>2</v>
      </c>
      <c r="AB52" s="52"/>
      <c r="AC52" s="26">
        <f t="shared" si="3"/>
        <v>0</v>
      </c>
      <c r="AD52" s="26">
        <f t="shared" si="0"/>
        <v>0</v>
      </c>
      <c r="AE52" s="26">
        <f t="shared" si="1"/>
        <v>0</v>
      </c>
    </row>
    <row r="53" spans="5:31" ht="30.6">
      <c r="I53" s="1">
        <v>48</v>
      </c>
      <c r="J53" s="3" t="s">
        <v>234</v>
      </c>
      <c r="K53" s="3" t="s">
        <v>4</v>
      </c>
      <c r="L53" s="3" t="s">
        <v>67</v>
      </c>
      <c r="M53" s="11"/>
      <c r="N53" s="1"/>
      <c r="O53" s="1"/>
      <c r="P53" s="1"/>
      <c r="Q53" s="1"/>
      <c r="R53" s="1"/>
      <c r="S53" s="1"/>
      <c r="T53" s="1"/>
      <c r="U53" s="1"/>
      <c r="V53" s="1">
        <v>1</v>
      </c>
      <c r="W53" s="1"/>
      <c r="X53" s="1"/>
      <c r="Y53" s="1"/>
      <c r="Z53" s="17">
        <f t="shared" si="2"/>
        <v>1</v>
      </c>
      <c r="AB53" s="52"/>
      <c r="AC53" s="26">
        <v>111.68</v>
      </c>
      <c r="AD53" s="26">
        <f t="shared" si="0"/>
        <v>0</v>
      </c>
      <c r="AE53" s="26">
        <f t="shared" si="1"/>
        <v>111.68</v>
      </c>
    </row>
    <row r="54" spans="5:31">
      <c r="G54" t="s">
        <v>128</v>
      </c>
      <c r="I54" s="1">
        <v>48</v>
      </c>
      <c r="J54" s="3" t="s">
        <v>22</v>
      </c>
      <c r="K54" s="3" t="s">
        <v>23</v>
      </c>
      <c r="L54" s="3" t="s">
        <v>16</v>
      </c>
      <c r="M54" s="11">
        <v>1</v>
      </c>
      <c r="N54" s="1"/>
      <c r="O54" s="1"/>
      <c r="P54" s="1">
        <v>0</v>
      </c>
      <c r="Q54" s="1"/>
      <c r="R54" s="1"/>
      <c r="S54" s="1"/>
      <c r="T54" s="1">
        <v>1</v>
      </c>
      <c r="U54" s="1"/>
      <c r="V54" s="1">
        <v>1</v>
      </c>
      <c r="W54" s="1"/>
      <c r="X54" s="1">
        <v>1</v>
      </c>
      <c r="Y54" s="1"/>
      <c r="Z54" s="17">
        <f t="shared" si="2"/>
        <v>4</v>
      </c>
      <c r="AB54" s="52"/>
      <c r="AC54" s="26">
        <f t="shared" si="3"/>
        <v>0</v>
      </c>
      <c r="AD54" s="26">
        <f t="shared" si="0"/>
        <v>0</v>
      </c>
      <c r="AE54" s="26">
        <f t="shared" si="1"/>
        <v>0</v>
      </c>
    </row>
    <row r="55" spans="5:31">
      <c r="G55" t="s">
        <v>128</v>
      </c>
      <c r="I55" s="1">
        <v>49</v>
      </c>
      <c r="J55" s="3" t="s">
        <v>24</v>
      </c>
      <c r="K55" s="3" t="s">
        <v>25</v>
      </c>
      <c r="L55" s="3" t="s">
        <v>16</v>
      </c>
      <c r="M55" s="11">
        <v>2</v>
      </c>
      <c r="N55" s="1"/>
      <c r="O55" s="1">
        <v>2</v>
      </c>
      <c r="P55" s="1">
        <v>0</v>
      </c>
      <c r="Q55" s="1"/>
      <c r="R55" s="1">
        <v>6</v>
      </c>
      <c r="S55" s="1"/>
      <c r="T55" s="1"/>
      <c r="U55" s="1"/>
      <c r="V55" s="1">
        <v>0</v>
      </c>
      <c r="W55" s="1">
        <v>1</v>
      </c>
      <c r="X55" s="1">
        <v>1</v>
      </c>
      <c r="Y55" s="1"/>
      <c r="Z55" s="17">
        <f t="shared" si="2"/>
        <v>12</v>
      </c>
      <c r="AB55" s="52"/>
      <c r="AC55" s="26">
        <f t="shared" si="3"/>
        <v>0</v>
      </c>
      <c r="AD55" s="26">
        <f t="shared" si="0"/>
        <v>0</v>
      </c>
      <c r="AE55" s="26">
        <f t="shared" si="1"/>
        <v>0</v>
      </c>
    </row>
    <row r="56" spans="5:31">
      <c r="G56" t="s">
        <v>128</v>
      </c>
      <c r="I56" s="1">
        <v>50</v>
      </c>
      <c r="J56" s="3" t="s">
        <v>26</v>
      </c>
      <c r="K56" s="3" t="s">
        <v>25</v>
      </c>
      <c r="L56" s="3" t="s">
        <v>16</v>
      </c>
      <c r="M56" s="11"/>
      <c r="N56" s="1"/>
      <c r="O56" s="1">
        <v>2</v>
      </c>
      <c r="P56" s="1">
        <v>2</v>
      </c>
      <c r="Q56" s="1"/>
      <c r="R56" s="1">
        <v>6</v>
      </c>
      <c r="S56" s="1"/>
      <c r="T56" s="1"/>
      <c r="U56" s="1"/>
      <c r="V56" s="1">
        <v>0</v>
      </c>
      <c r="W56" s="1">
        <v>1</v>
      </c>
      <c r="X56" s="1">
        <v>1</v>
      </c>
      <c r="Y56" s="1"/>
      <c r="Z56" s="17">
        <f t="shared" si="2"/>
        <v>12</v>
      </c>
      <c r="AB56" s="52"/>
      <c r="AC56" s="26">
        <f t="shared" si="3"/>
        <v>0</v>
      </c>
      <c r="AD56" s="26">
        <f t="shared" si="0"/>
        <v>0</v>
      </c>
      <c r="AE56" s="26">
        <f t="shared" si="1"/>
        <v>0</v>
      </c>
    </row>
    <row r="57" spans="5:31">
      <c r="G57" t="s">
        <v>128</v>
      </c>
      <c r="I57" s="1">
        <v>51</v>
      </c>
      <c r="J57" s="3" t="s">
        <v>27</v>
      </c>
      <c r="K57" s="3" t="s">
        <v>25</v>
      </c>
      <c r="L57" s="3" t="s">
        <v>16</v>
      </c>
      <c r="M57" s="11"/>
      <c r="N57" s="1">
        <v>1</v>
      </c>
      <c r="O57" s="1"/>
      <c r="P57" s="1">
        <v>1</v>
      </c>
      <c r="Q57" s="1"/>
      <c r="R57" s="1">
        <v>6</v>
      </c>
      <c r="S57" s="1"/>
      <c r="T57" s="1"/>
      <c r="U57" s="1"/>
      <c r="V57" s="1">
        <v>0</v>
      </c>
      <c r="W57" s="1"/>
      <c r="X57" s="1">
        <v>1</v>
      </c>
      <c r="Y57" s="1"/>
      <c r="Z57" s="17">
        <f t="shared" si="2"/>
        <v>9</v>
      </c>
      <c r="AB57" s="52"/>
      <c r="AC57" s="26">
        <f t="shared" si="3"/>
        <v>0</v>
      </c>
      <c r="AD57" s="26">
        <f t="shared" si="0"/>
        <v>0</v>
      </c>
      <c r="AE57" s="26">
        <f t="shared" si="1"/>
        <v>0</v>
      </c>
    </row>
    <row r="58" spans="5:31">
      <c r="G58" t="s">
        <v>128</v>
      </c>
      <c r="I58" s="1">
        <v>52</v>
      </c>
      <c r="J58" s="3" t="s">
        <v>28</v>
      </c>
      <c r="K58" s="3" t="s">
        <v>25</v>
      </c>
      <c r="L58" s="3" t="s">
        <v>16</v>
      </c>
      <c r="M58" s="11"/>
      <c r="N58" s="1">
        <v>1</v>
      </c>
      <c r="O58" s="1">
        <v>2</v>
      </c>
      <c r="P58" s="1">
        <v>1</v>
      </c>
      <c r="Q58" s="1"/>
      <c r="R58" s="1">
        <v>6</v>
      </c>
      <c r="S58" s="1"/>
      <c r="T58" s="1"/>
      <c r="U58" s="1"/>
      <c r="V58" s="1">
        <v>0</v>
      </c>
      <c r="W58" s="1"/>
      <c r="X58" s="1">
        <v>1</v>
      </c>
      <c r="Y58" s="1"/>
      <c r="Z58" s="17">
        <f t="shared" si="2"/>
        <v>11</v>
      </c>
      <c r="AB58" s="52"/>
      <c r="AC58" s="26">
        <f t="shared" si="3"/>
        <v>0</v>
      </c>
      <c r="AD58" s="26">
        <f t="shared" si="0"/>
        <v>0</v>
      </c>
      <c r="AE58" s="26">
        <f t="shared" si="1"/>
        <v>0</v>
      </c>
    </row>
    <row r="59" spans="5:31" ht="17.25" customHeight="1">
      <c r="G59" t="s">
        <v>128</v>
      </c>
      <c r="I59" s="1">
        <v>53</v>
      </c>
      <c r="J59" s="3" t="s">
        <v>29</v>
      </c>
      <c r="K59" s="3" t="s">
        <v>30</v>
      </c>
      <c r="L59" s="3" t="s">
        <v>16</v>
      </c>
      <c r="M59" s="11"/>
      <c r="N59" s="1"/>
      <c r="O59" s="1"/>
      <c r="P59" s="1">
        <v>1</v>
      </c>
      <c r="Q59" s="1"/>
      <c r="R59" s="1">
        <v>6</v>
      </c>
      <c r="S59" s="1"/>
      <c r="T59" s="1"/>
      <c r="U59" s="1"/>
      <c r="V59" s="1">
        <v>0</v>
      </c>
      <c r="W59" s="1"/>
      <c r="X59" s="1">
        <v>1</v>
      </c>
      <c r="Y59" s="1"/>
      <c r="Z59" s="17">
        <f t="shared" si="2"/>
        <v>8</v>
      </c>
      <c r="AB59" s="52"/>
      <c r="AC59" s="26">
        <f t="shared" si="3"/>
        <v>0</v>
      </c>
      <c r="AD59" s="26">
        <f t="shared" si="0"/>
        <v>0</v>
      </c>
      <c r="AE59" s="26">
        <f t="shared" si="1"/>
        <v>0</v>
      </c>
    </row>
    <row r="60" spans="5:31">
      <c r="G60" t="s">
        <v>128</v>
      </c>
      <c r="I60" s="1">
        <v>54</v>
      </c>
      <c r="J60" s="3" t="s">
        <v>33</v>
      </c>
      <c r="K60" s="3" t="s">
        <v>4</v>
      </c>
      <c r="L60" s="3" t="s">
        <v>5</v>
      </c>
      <c r="M60" s="11">
        <v>2</v>
      </c>
      <c r="N60" s="1">
        <v>2</v>
      </c>
      <c r="O60" s="1"/>
      <c r="P60" s="1">
        <v>1</v>
      </c>
      <c r="Q60" s="1"/>
      <c r="R60" s="1">
        <v>2</v>
      </c>
      <c r="S60" s="1"/>
      <c r="T60" s="1"/>
      <c r="U60" s="1"/>
      <c r="V60" s="1">
        <v>0</v>
      </c>
      <c r="W60" s="1">
        <v>2</v>
      </c>
      <c r="X60" s="1">
        <v>2</v>
      </c>
      <c r="Y60" s="1">
        <v>1</v>
      </c>
      <c r="Z60" s="17">
        <f t="shared" si="2"/>
        <v>12</v>
      </c>
      <c r="AB60" s="52"/>
      <c r="AC60" s="26">
        <f t="shared" si="3"/>
        <v>0</v>
      </c>
      <c r="AD60" s="26">
        <f t="shared" si="0"/>
        <v>0</v>
      </c>
      <c r="AE60" s="26">
        <f t="shared" si="1"/>
        <v>0</v>
      </c>
    </row>
    <row r="61" spans="5:31">
      <c r="I61" s="1">
        <v>55</v>
      </c>
      <c r="J61" s="3" t="s">
        <v>165</v>
      </c>
      <c r="K61" s="3" t="s">
        <v>4</v>
      </c>
      <c r="L61" s="3" t="s">
        <v>5</v>
      </c>
      <c r="M61" s="11"/>
      <c r="N61" s="1"/>
      <c r="O61" s="1"/>
      <c r="P61" s="1">
        <v>0</v>
      </c>
      <c r="Q61" s="1">
        <v>6</v>
      </c>
      <c r="R61" s="1"/>
      <c r="S61" s="1"/>
      <c r="T61" s="1"/>
      <c r="U61" s="1">
        <v>1</v>
      </c>
      <c r="V61" s="1">
        <v>0</v>
      </c>
      <c r="W61" s="1"/>
      <c r="X61" s="1">
        <v>2</v>
      </c>
      <c r="Y61" s="1">
        <v>1</v>
      </c>
      <c r="Z61" s="17">
        <f t="shared" si="2"/>
        <v>10</v>
      </c>
      <c r="AB61" s="52"/>
      <c r="AC61" s="26">
        <f t="shared" si="3"/>
        <v>0</v>
      </c>
      <c r="AD61" s="26">
        <f t="shared" si="0"/>
        <v>0</v>
      </c>
      <c r="AE61" s="26">
        <f t="shared" si="1"/>
        <v>0</v>
      </c>
    </row>
    <row r="62" spans="5:31" hidden="1">
      <c r="G62" t="s">
        <v>128</v>
      </c>
      <c r="I62" s="1">
        <v>56</v>
      </c>
      <c r="J62" s="3" t="s">
        <v>34</v>
      </c>
      <c r="K62" s="3" t="s">
        <v>4</v>
      </c>
      <c r="L62" s="3" t="s">
        <v>5</v>
      </c>
      <c r="M62" s="11"/>
      <c r="N62" s="1"/>
      <c r="O62" s="1"/>
      <c r="P62" s="1">
        <v>0</v>
      </c>
      <c r="Q62" s="1"/>
      <c r="R62" s="1"/>
      <c r="S62" s="1"/>
      <c r="T62" s="1"/>
      <c r="U62" s="1"/>
      <c r="V62" s="1">
        <v>0</v>
      </c>
      <c r="W62" s="1"/>
      <c r="X62" s="1"/>
      <c r="Y62" s="1"/>
      <c r="Z62" s="17">
        <f t="shared" si="2"/>
        <v>0</v>
      </c>
      <c r="AB62" s="52"/>
      <c r="AC62" s="26">
        <f t="shared" si="3"/>
        <v>0</v>
      </c>
      <c r="AD62" s="26">
        <f t="shared" si="0"/>
        <v>0</v>
      </c>
      <c r="AE62" s="26">
        <f t="shared" si="1"/>
        <v>0</v>
      </c>
    </row>
    <row r="63" spans="5:31">
      <c r="G63" t="s">
        <v>128</v>
      </c>
      <c r="I63" s="1">
        <v>57</v>
      </c>
      <c r="J63" s="3" t="s">
        <v>35</v>
      </c>
      <c r="K63" s="3" t="s">
        <v>4</v>
      </c>
      <c r="L63" s="3" t="s">
        <v>5</v>
      </c>
      <c r="M63" s="11"/>
      <c r="N63" s="1">
        <v>2</v>
      </c>
      <c r="O63" s="1">
        <v>1</v>
      </c>
      <c r="P63" s="1">
        <v>5</v>
      </c>
      <c r="Q63" s="1"/>
      <c r="R63" s="1"/>
      <c r="S63" s="1">
        <v>2</v>
      </c>
      <c r="T63" s="1"/>
      <c r="U63" s="1">
        <v>3</v>
      </c>
      <c r="V63" s="1">
        <v>0</v>
      </c>
      <c r="W63" s="1">
        <v>2</v>
      </c>
      <c r="X63" s="1"/>
      <c r="Y63" s="1">
        <v>2</v>
      </c>
      <c r="Z63" s="17">
        <f t="shared" si="2"/>
        <v>17</v>
      </c>
      <c r="AB63" s="52"/>
      <c r="AC63" s="26">
        <f t="shared" si="3"/>
        <v>0</v>
      </c>
      <c r="AD63" s="26">
        <f t="shared" si="0"/>
        <v>0</v>
      </c>
      <c r="AE63" s="26">
        <f t="shared" si="1"/>
        <v>0</v>
      </c>
    </row>
    <row r="64" spans="5:31">
      <c r="I64" s="1">
        <v>58</v>
      </c>
      <c r="J64" s="3" t="s">
        <v>169</v>
      </c>
      <c r="K64" s="3" t="s">
        <v>4</v>
      </c>
      <c r="L64" s="3" t="s">
        <v>5</v>
      </c>
      <c r="M64" s="11"/>
      <c r="N64" s="1"/>
      <c r="O64" s="1">
        <v>1</v>
      </c>
      <c r="P64" s="1">
        <v>0</v>
      </c>
      <c r="Q64" s="1"/>
      <c r="R64" s="1"/>
      <c r="S64" s="1"/>
      <c r="T64" s="1"/>
      <c r="U64" s="1"/>
      <c r="V64" s="1">
        <v>0</v>
      </c>
      <c r="W64" s="1">
        <v>10</v>
      </c>
      <c r="X64" s="1">
        <v>1</v>
      </c>
      <c r="Y64" s="1"/>
      <c r="Z64" s="17">
        <f t="shared" si="2"/>
        <v>12</v>
      </c>
      <c r="AB64" s="52"/>
      <c r="AC64" s="26">
        <f t="shared" si="3"/>
        <v>0</v>
      </c>
      <c r="AD64" s="26">
        <f t="shared" si="0"/>
        <v>0</v>
      </c>
      <c r="AE64" s="26">
        <f t="shared" si="1"/>
        <v>0</v>
      </c>
    </row>
    <row r="65" spans="5:31">
      <c r="G65" t="s">
        <v>128</v>
      </c>
      <c r="I65" s="1">
        <v>59</v>
      </c>
      <c r="J65" s="3" t="s">
        <v>87</v>
      </c>
      <c r="K65" s="3" t="s">
        <v>23</v>
      </c>
      <c r="L65" s="3" t="s">
        <v>16</v>
      </c>
      <c r="M65" s="11"/>
      <c r="N65" s="1"/>
      <c r="O65" s="1"/>
      <c r="P65" s="1">
        <v>0</v>
      </c>
      <c r="Q65" s="1"/>
      <c r="R65" s="1">
        <v>1</v>
      </c>
      <c r="S65" s="1">
        <v>1</v>
      </c>
      <c r="T65" s="1"/>
      <c r="U65" s="1"/>
      <c r="V65" s="1">
        <v>0</v>
      </c>
      <c r="W65" s="1"/>
      <c r="X65" s="1"/>
      <c r="Y65" s="1"/>
      <c r="Z65" s="17">
        <f t="shared" si="2"/>
        <v>2</v>
      </c>
      <c r="AB65" s="52"/>
      <c r="AC65" s="26">
        <f t="shared" si="3"/>
        <v>0</v>
      </c>
      <c r="AD65" s="26">
        <f t="shared" si="0"/>
        <v>0</v>
      </c>
      <c r="AE65" s="26">
        <f t="shared" si="1"/>
        <v>0</v>
      </c>
    </row>
    <row r="66" spans="5:31">
      <c r="G66" t="s">
        <v>128</v>
      </c>
      <c r="I66" s="1">
        <v>60</v>
      </c>
      <c r="J66" s="3" t="s">
        <v>74</v>
      </c>
      <c r="K66" s="3" t="s">
        <v>4</v>
      </c>
      <c r="L66" s="3" t="s">
        <v>5</v>
      </c>
      <c r="M66" s="11">
        <v>1</v>
      </c>
      <c r="N66" s="1"/>
      <c r="O66" s="1"/>
      <c r="P66" s="1">
        <v>0</v>
      </c>
      <c r="Q66" s="1">
        <v>9</v>
      </c>
      <c r="R66" s="1">
        <v>4</v>
      </c>
      <c r="S66" s="1"/>
      <c r="T66" s="1"/>
      <c r="U66" s="1">
        <v>1</v>
      </c>
      <c r="V66" s="1">
        <v>3</v>
      </c>
      <c r="W66" s="1"/>
      <c r="X66" s="1">
        <v>1</v>
      </c>
      <c r="Y66" s="1">
        <v>1</v>
      </c>
      <c r="Z66" s="17">
        <f t="shared" si="2"/>
        <v>20</v>
      </c>
      <c r="AB66" s="52"/>
      <c r="AC66" s="26">
        <f t="shared" si="3"/>
        <v>0</v>
      </c>
      <c r="AD66" s="26">
        <f t="shared" si="0"/>
        <v>0</v>
      </c>
      <c r="AE66" s="26">
        <f t="shared" si="1"/>
        <v>0</v>
      </c>
    </row>
    <row r="67" spans="5:31">
      <c r="G67" t="s">
        <v>128</v>
      </c>
      <c r="I67" s="1">
        <v>61</v>
      </c>
      <c r="J67" s="5" t="s">
        <v>104</v>
      </c>
      <c r="K67" s="5" t="s">
        <v>4</v>
      </c>
      <c r="L67" s="3" t="s">
        <v>5</v>
      </c>
      <c r="M67" s="11"/>
      <c r="N67" s="1"/>
      <c r="O67" s="1"/>
      <c r="P67" s="1">
        <v>43</v>
      </c>
      <c r="Q67" s="1">
        <v>9</v>
      </c>
      <c r="R67" s="1"/>
      <c r="S67" s="1"/>
      <c r="T67" s="1"/>
      <c r="U67" s="1"/>
      <c r="V67" s="1">
        <v>0</v>
      </c>
      <c r="W67" s="1"/>
      <c r="X67" s="1"/>
      <c r="Y67" s="1"/>
      <c r="Z67" s="17">
        <f t="shared" si="2"/>
        <v>52</v>
      </c>
      <c r="AB67" s="52"/>
      <c r="AC67" s="26">
        <f t="shared" si="3"/>
        <v>0</v>
      </c>
      <c r="AD67" s="26">
        <f t="shared" si="0"/>
        <v>0</v>
      </c>
      <c r="AE67" s="26">
        <f t="shared" si="1"/>
        <v>0</v>
      </c>
    </row>
    <row r="68" spans="5:31" ht="19.5" customHeight="1">
      <c r="E68" t="s">
        <v>131</v>
      </c>
      <c r="I68" s="1">
        <v>62</v>
      </c>
      <c r="J68" s="3" t="s">
        <v>98</v>
      </c>
      <c r="K68" s="3" t="s">
        <v>31</v>
      </c>
      <c r="L68" s="3" t="s">
        <v>16</v>
      </c>
      <c r="M68" s="21" t="s">
        <v>4</v>
      </c>
      <c r="N68" s="21" t="s">
        <v>4</v>
      </c>
      <c r="O68" s="21" t="s">
        <v>4</v>
      </c>
      <c r="P68" s="21">
        <v>1</v>
      </c>
      <c r="Q68" s="21" t="s">
        <v>4</v>
      </c>
      <c r="R68" s="21" t="s">
        <v>4</v>
      </c>
      <c r="S68" s="21" t="s">
        <v>4</v>
      </c>
      <c r="T68" s="21" t="s">
        <v>4</v>
      </c>
      <c r="U68" s="21" t="s">
        <v>4</v>
      </c>
      <c r="V68" s="21" t="s">
        <v>4</v>
      </c>
      <c r="W68" s="21" t="s">
        <v>4</v>
      </c>
      <c r="X68" s="21" t="s">
        <v>4</v>
      </c>
      <c r="Y68" s="1" t="s">
        <v>4</v>
      </c>
      <c r="Z68" s="17">
        <f t="shared" si="2"/>
        <v>1</v>
      </c>
      <c r="AB68" s="52"/>
      <c r="AC68" s="26">
        <v>72.5</v>
      </c>
      <c r="AD68" s="26">
        <f t="shared" si="0"/>
        <v>0</v>
      </c>
      <c r="AE68" s="26">
        <f t="shared" si="1"/>
        <v>72.5</v>
      </c>
    </row>
    <row r="69" spans="5:31" ht="19.5" hidden="1" customHeight="1">
      <c r="E69" t="s">
        <v>131</v>
      </c>
      <c r="I69" s="1">
        <v>63</v>
      </c>
      <c r="J69" s="3" t="s">
        <v>65</v>
      </c>
      <c r="K69" s="3" t="s">
        <v>66</v>
      </c>
      <c r="L69" s="3" t="s">
        <v>16</v>
      </c>
      <c r="M69" s="21" t="s">
        <v>4</v>
      </c>
      <c r="N69" s="21" t="s">
        <v>4</v>
      </c>
      <c r="O69" s="21" t="s">
        <v>4</v>
      </c>
      <c r="P69" s="21">
        <v>0</v>
      </c>
      <c r="Q69" s="21" t="s">
        <v>4</v>
      </c>
      <c r="R69" s="21" t="s">
        <v>4</v>
      </c>
      <c r="S69" s="21" t="s">
        <v>4</v>
      </c>
      <c r="T69" s="21" t="s">
        <v>4</v>
      </c>
      <c r="U69" s="21" t="s">
        <v>4</v>
      </c>
      <c r="V69" s="21" t="s">
        <v>4</v>
      </c>
      <c r="W69" s="21" t="s">
        <v>4</v>
      </c>
      <c r="X69" s="21" t="s">
        <v>4</v>
      </c>
      <c r="Y69" s="1" t="s">
        <v>4</v>
      </c>
      <c r="Z69" s="17">
        <f t="shared" si="2"/>
        <v>0</v>
      </c>
      <c r="AB69" s="52"/>
      <c r="AC69" s="26">
        <f t="shared" si="3"/>
        <v>0</v>
      </c>
      <c r="AD69" s="26">
        <f t="shared" si="0"/>
        <v>0</v>
      </c>
      <c r="AE69" s="26">
        <f t="shared" si="1"/>
        <v>0</v>
      </c>
    </row>
    <row r="70" spans="5:31" ht="23.25" customHeight="1">
      <c r="E70" t="s">
        <v>131</v>
      </c>
      <c r="I70" s="1">
        <v>64</v>
      </c>
      <c r="J70" s="3" t="s">
        <v>117</v>
      </c>
      <c r="K70" s="3" t="s">
        <v>4</v>
      </c>
      <c r="L70" s="3" t="s">
        <v>5</v>
      </c>
      <c r="M70" s="21" t="s">
        <v>4</v>
      </c>
      <c r="N70" s="21" t="s">
        <v>4</v>
      </c>
      <c r="O70" s="21" t="s">
        <v>4</v>
      </c>
      <c r="P70" s="21">
        <v>20</v>
      </c>
      <c r="Q70" s="21" t="s">
        <v>4</v>
      </c>
      <c r="R70" s="21" t="s">
        <v>4</v>
      </c>
      <c r="S70" s="21" t="s">
        <v>4</v>
      </c>
      <c r="T70" s="21" t="s">
        <v>4</v>
      </c>
      <c r="U70" s="21" t="s">
        <v>4</v>
      </c>
      <c r="V70" s="21" t="s">
        <v>4</v>
      </c>
      <c r="W70" s="21" t="s">
        <v>4</v>
      </c>
      <c r="X70" s="21" t="s">
        <v>4</v>
      </c>
      <c r="Y70" s="1" t="s">
        <v>4</v>
      </c>
      <c r="Z70" s="17">
        <f t="shared" si="2"/>
        <v>20</v>
      </c>
      <c r="AB70" s="52"/>
      <c r="AC70" s="26">
        <v>0.43</v>
      </c>
      <c r="AD70" s="26">
        <f t="shared" ref="AD70:AD133" si="4">Z70*AB70</f>
        <v>0</v>
      </c>
      <c r="AE70" s="26">
        <f t="shared" ref="AE70:AE133" si="5">Z70*AC70</f>
        <v>8.6</v>
      </c>
    </row>
    <row r="71" spans="5:31" ht="23.25" customHeight="1">
      <c r="I71" s="1">
        <v>65</v>
      </c>
      <c r="J71" s="3" t="s">
        <v>166</v>
      </c>
      <c r="K71" s="3" t="s">
        <v>31</v>
      </c>
      <c r="L71" s="3" t="s">
        <v>16</v>
      </c>
      <c r="M71" s="21" t="s">
        <v>4</v>
      </c>
      <c r="N71" s="21" t="s">
        <v>4</v>
      </c>
      <c r="O71" s="21" t="s">
        <v>4</v>
      </c>
      <c r="P71" s="21">
        <v>1</v>
      </c>
      <c r="Q71" s="21" t="s">
        <v>4</v>
      </c>
      <c r="R71" s="21">
        <v>1</v>
      </c>
      <c r="S71" s="21" t="s">
        <v>4</v>
      </c>
      <c r="T71" s="21" t="s">
        <v>4</v>
      </c>
      <c r="U71" s="21" t="s">
        <v>4</v>
      </c>
      <c r="V71" s="21" t="s">
        <v>4</v>
      </c>
      <c r="W71" s="21" t="s">
        <v>4</v>
      </c>
      <c r="X71" s="21" t="s">
        <v>4</v>
      </c>
      <c r="Y71" s="1" t="s">
        <v>4</v>
      </c>
      <c r="Z71" s="17">
        <f t="shared" si="2"/>
        <v>2</v>
      </c>
      <c r="AB71" s="52"/>
      <c r="AC71" s="26">
        <f t="shared" si="3"/>
        <v>0</v>
      </c>
      <c r="AD71" s="26">
        <f t="shared" si="4"/>
        <v>0</v>
      </c>
      <c r="AE71" s="26">
        <f t="shared" si="5"/>
        <v>0</v>
      </c>
    </row>
    <row r="72" spans="5:31" ht="20.399999999999999">
      <c r="E72" t="s">
        <v>131</v>
      </c>
      <c r="I72" s="1">
        <v>66</v>
      </c>
      <c r="J72" s="3" t="s">
        <v>106</v>
      </c>
      <c r="K72" s="3" t="s">
        <v>32</v>
      </c>
      <c r="L72" s="3" t="s">
        <v>16</v>
      </c>
      <c r="M72" s="21" t="s">
        <v>4</v>
      </c>
      <c r="N72" s="21" t="s">
        <v>4</v>
      </c>
      <c r="O72" s="21" t="s">
        <v>4</v>
      </c>
      <c r="P72" s="21">
        <v>1</v>
      </c>
      <c r="Q72" s="21" t="s">
        <v>4</v>
      </c>
      <c r="R72" s="21" t="s">
        <v>4</v>
      </c>
      <c r="S72" s="21" t="s">
        <v>4</v>
      </c>
      <c r="T72" s="21" t="s">
        <v>4</v>
      </c>
      <c r="U72" s="21" t="s">
        <v>4</v>
      </c>
      <c r="V72" s="21" t="s">
        <v>4</v>
      </c>
      <c r="W72" s="21" t="s">
        <v>4</v>
      </c>
      <c r="X72" s="21" t="s">
        <v>4</v>
      </c>
      <c r="Y72" s="1" t="s">
        <v>4</v>
      </c>
      <c r="Z72" s="17">
        <f t="shared" si="2"/>
        <v>1</v>
      </c>
      <c r="AB72" s="52"/>
      <c r="AC72" s="26">
        <f t="shared" si="3"/>
        <v>0</v>
      </c>
      <c r="AD72" s="26">
        <f t="shared" si="4"/>
        <v>0</v>
      </c>
      <c r="AE72" s="26">
        <f t="shared" si="5"/>
        <v>0</v>
      </c>
    </row>
    <row r="73" spans="5:31">
      <c r="E73" t="s">
        <v>131</v>
      </c>
      <c r="I73" s="1">
        <v>67</v>
      </c>
      <c r="J73" s="3" t="s">
        <v>116</v>
      </c>
      <c r="K73" s="3" t="s">
        <v>4</v>
      </c>
      <c r="L73" s="3" t="s">
        <v>5</v>
      </c>
      <c r="M73" s="21" t="s">
        <v>4</v>
      </c>
      <c r="N73" s="21" t="s">
        <v>4</v>
      </c>
      <c r="O73" s="21" t="s">
        <v>4</v>
      </c>
      <c r="P73" s="21">
        <v>20</v>
      </c>
      <c r="Q73" s="21" t="s">
        <v>4</v>
      </c>
      <c r="R73" s="21" t="s">
        <v>4</v>
      </c>
      <c r="S73" s="21" t="s">
        <v>4</v>
      </c>
      <c r="T73" s="21" t="s">
        <v>4</v>
      </c>
      <c r="U73" s="21" t="s">
        <v>4</v>
      </c>
      <c r="V73" s="21" t="s">
        <v>4</v>
      </c>
      <c r="W73" s="21" t="s">
        <v>4</v>
      </c>
      <c r="X73" s="21" t="s">
        <v>4</v>
      </c>
      <c r="Y73" s="1" t="s">
        <v>4</v>
      </c>
      <c r="Z73" s="17">
        <f t="shared" si="2"/>
        <v>20</v>
      </c>
      <c r="AB73" s="52"/>
      <c r="AC73" s="26">
        <v>0.5</v>
      </c>
      <c r="AD73" s="26">
        <f t="shared" si="4"/>
        <v>0</v>
      </c>
      <c r="AE73" s="26">
        <f t="shared" si="5"/>
        <v>10</v>
      </c>
    </row>
    <row r="74" spans="5:31">
      <c r="E74" t="s">
        <v>131</v>
      </c>
      <c r="I74" s="1">
        <v>68</v>
      </c>
      <c r="J74" s="3" t="s">
        <v>109</v>
      </c>
      <c r="K74" s="3" t="s">
        <v>86</v>
      </c>
      <c r="L74" s="3" t="s">
        <v>16</v>
      </c>
      <c r="M74" s="21" t="s">
        <v>4</v>
      </c>
      <c r="N74" s="21" t="s">
        <v>4</v>
      </c>
      <c r="O74" s="21" t="s">
        <v>4</v>
      </c>
      <c r="P74" s="21">
        <v>1</v>
      </c>
      <c r="Q74" s="21" t="s">
        <v>4</v>
      </c>
      <c r="R74" s="21" t="s">
        <v>4</v>
      </c>
      <c r="S74" s="21" t="s">
        <v>4</v>
      </c>
      <c r="T74" s="21" t="s">
        <v>4</v>
      </c>
      <c r="U74" s="21" t="s">
        <v>4</v>
      </c>
      <c r="V74" s="21" t="s">
        <v>4</v>
      </c>
      <c r="W74" s="21" t="s">
        <v>4</v>
      </c>
      <c r="X74" s="21" t="s">
        <v>4</v>
      </c>
      <c r="Y74" s="1" t="s">
        <v>4</v>
      </c>
      <c r="Z74" s="17">
        <f t="shared" si="2"/>
        <v>1</v>
      </c>
      <c r="AB74" s="52"/>
      <c r="AC74" s="26">
        <f t="shared" ref="AC74:AC138" si="6">AB74*1.23</f>
        <v>0</v>
      </c>
      <c r="AD74" s="26">
        <f t="shared" si="4"/>
        <v>0</v>
      </c>
      <c r="AE74" s="26">
        <f t="shared" si="5"/>
        <v>0</v>
      </c>
    </row>
    <row r="75" spans="5:31" ht="20.399999999999999">
      <c r="E75" t="s">
        <v>131</v>
      </c>
      <c r="I75" s="1">
        <v>69</v>
      </c>
      <c r="J75" s="3" t="s">
        <v>118</v>
      </c>
      <c r="K75" s="3" t="s">
        <v>4</v>
      </c>
      <c r="L75" s="3" t="s">
        <v>5</v>
      </c>
      <c r="M75" s="21" t="s">
        <v>4</v>
      </c>
      <c r="N75" s="21" t="s">
        <v>4</v>
      </c>
      <c r="O75" s="21" t="s">
        <v>4</v>
      </c>
      <c r="P75" s="21">
        <v>20</v>
      </c>
      <c r="Q75" s="21" t="s">
        <v>4</v>
      </c>
      <c r="R75" s="21" t="s">
        <v>4</v>
      </c>
      <c r="S75" s="21" t="s">
        <v>4</v>
      </c>
      <c r="T75" s="21" t="s">
        <v>4</v>
      </c>
      <c r="U75" s="21" t="s">
        <v>4</v>
      </c>
      <c r="V75" s="21" t="s">
        <v>4</v>
      </c>
      <c r="W75" s="21" t="s">
        <v>4</v>
      </c>
      <c r="X75" s="21" t="s">
        <v>4</v>
      </c>
      <c r="Y75" s="1" t="s">
        <v>4</v>
      </c>
      <c r="Z75" s="17">
        <f t="shared" si="2"/>
        <v>20</v>
      </c>
      <c r="AB75" s="52"/>
      <c r="AC75" s="26">
        <v>0.79</v>
      </c>
      <c r="AD75" s="26">
        <f t="shared" si="4"/>
        <v>0</v>
      </c>
      <c r="AE75" s="26">
        <f t="shared" si="5"/>
        <v>15.8</v>
      </c>
    </row>
    <row r="76" spans="5:31">
      <c r="E76" t="s">
        <v>131</v>
      </c>
      <c r="I76" s="1">
        <v>70</v>
      </c>
      <c r="J76" s="3" t="s">
        <v>119</v>
      </c>
      <c r="K76" s="3" t="s">
        <v>4</v>
      </c>
      <c r="L76" s="3" t="s">
        <v>5</v>
      </c>
      <c r="M76" s="21" t="s">
        <v>4</v>
      </c>
      <c r="N76" s="21" t="s">
        <v>4</v>
      </c>
      <c r="O76" s="21" t="s">
        <v>4</v>
      </c>
      <c r="P76" s="21">
        <v>20</v>
      </c>
      <c r="Q76" s="21" t="s">
        <v>4</v>
      </c>
      <c r="R76" s="21" t="s">
        <v>4</v>
      </c>
      <c r="S76" s="21" t="s">
        <v>4</v>
      </c>
      <c r="T76" s="21" t="s">
        <v>4</v>
      </c>
      <c r="U76" s="21" t="s">
        <v>4</v>
      </c>
      <c r="V76" s="21" t="s">
        <v>4</v>
      </c>
      <c r="W76" s="21" t="s">
        <v>4</v>
      </c>
      <c r="X76" s="21" t="s">
        <v>4</v>
      </c>
      <c r="Y76" s="1" t="s">
        <v>4</v>
      </c>
      <c r="Z76" s="17">
        <f t="shared" si="2"/>
        <v>20</v>
      </c>
      <c r="AB76" s="52"/>
      <c r="AC76" s="26">
        <v>0.4</v>
      </c>
      <c r="AD76" s="26">
        <f t="shared" si="4"/>
        <v>0</v>
      </c>
      <c r="AE76" s="26">
        <f t="shared" si="5"/>
        <v>8</v>
      </c>
    </row>
    <row r="77" spans="5:31" ht="30.6">
      <c r="G77" t="s">
        <v>128</v>
      </c>
      <c r="I77" s="1">
        <v>71</v>
      </c>
      <c r="J77" s="3" t="s">
        <v>197</v>
      </c>
      <c r="K77" s="3"/>
      <c r="L77" s="3" t="s">
        <v>5</v>
      </c>
      <c r="M77" s="11">
        <v>2</v>
      </c>
      <c r="N77" s="1"/>
      <c r="O77" s="1"/>
      <c r="P77" s="1">
        <v>1</v>
      </c>
      <c r="Q77" s="1"/>
      <c r="R77" s="1">
        <v>1</v>
      </c>
      <c r="S77" s="1"/>
      <c r="T77" s="1"/>
      <c r="U77" s="1"/>
      <c r="V77" s="1">
        <v>0</v>
      </c>
      <c r="W77" s="1"/>
      <c r="X77" s="1">
        <v>1</v>
      </c>
      <c r="Y77" s="1"/>
      <c r="Z77" s="17">
        <f t="shared" si="2"/>
        <v>5</v>
      </c>
      <c r="AB77" s="52"/>
      <c r="AC77" s="26">
        <f t="shared" si="6"/>
        <v>0</v>
      </c>
      <c r="AD77" s="26">
        <f t="shared" si="4"/>
        <v>0</v>
      </c>
      <c r="AE77" s="26">
        <f t="shared" si="5"/>
        <v>0</v>
      </c>
    </row>
    <row r="78" spans="5:31" ht="30.6">
      <c r="G78" t="s">
        <v>128</v>
      </c>
      <c r="I78" s="1">
        <v>72</v>
      </c>
      <c r="J78" s="3" t="s">
        <v>198</v>
      </c>
      <c r="K78" s="3"/>
      <c r="L78" s="3" t="s">
        <v>68</v>
      </c>
      <c r="M78" s="11"/>
      <c r="N78" s="1">
        <v>2</v>
      </c>
      <c r="O78" s="1">
        <v>1</v>
      </c>
      <c r="P78" s="1">
        <v>2</v>
      </c>
      <c r="Q78" s="1">
        <v>3</v>
      </c>
      <c r="R78" s="1"/>
      <c r="S78" s="1"/>
      <c r="T78" s="1"/>
      <c r="U78" s="1"/>
      <c r="V78" s="1">
        <v>0</v>
      </c>
      <c r="W78" s="1"/>
      <c r="X78" s="1"/>
      <c r="Y78" s="1"/>
      <c r="Z78" s="17">
        <f t="shared" si="2"/>
        <v>8</v>
      </c>
      <c r="AB78" s="52"/>
      <c r="AC78" s="26">
        <f t="shared" si="6"/>
        <v>0</v>
      </c>
      <c r="AD78" s="26">
        <f t="shared" si="4"/>
        <v>0</v>
      </c>
      <c r="AE78" s="26">
        <f t="shared" si="5"/>
        <v>0</v>
      </c>
    </row>
    <row r="79" spans="5:31" ht="51">
      <c r="G79" t="s">
        <v>128</v>
      </c>
      <c r="I79" s="1">
        <v>73</v>
      </c>
      <c r="J79" s="3" t="s">
        <v>199</v>
      </c>
      <c r="K79" s="3"/>
      <c r="L79" s="3" t="s">
        <v>69</v>
      </c>
      <c r="M79" s="21" t="s">
        <v>4</v>
      </c>
      <c r="N79" s="21" t="s">
        <v>4</v>
      </c>
      <c r="O79" s="21" t="s">
        <v>4</v>
      </c>
      <c r="P79" s="21">
        <v>1</v>
      </c>
      <c r="Q79" s="21" t="s">
        <v>4</v>
      </c>
      <c r="R79" s="21" t="s">
        <v>4</v>
      </c>
      <c r="S79" s="21" t="s">
        <v>4</v>
      </c>
      <c r="T79" s="21" t="s">
        <v>4</v>
      </c>
      <c r="U79" s="21" t="s">
        <v>4</v>
      </c>
      <c r="V79" s="21" t="s">
        <v>4</v>
      </c>
      <c r="W79" s="21" t="s">
        <v>4</v>
      </c>
      <c r="X79" s="21" t="s">
        <v>4</v>
      </c>
      <c r="Y79" s="1" t="s">
        <v>4</v>
      </c>
      <c r="Z79" s="17">
        <f t="shared" si="2"/>
        <v>1</v>
      </c>
      <c r="AB79" s="52"/>
      <c r="AC79" s="26">
        <f t="shared" si="6"/>
        <v>0</v>
      </c>
      <c r="AD79" s="26">
        <f t="shared" si="4"/>
        <v>0</v>
      </c>
      <c r="AE79" s="26">
        <f t="shared" si="5"/>
        <v>0</v>
      </c>
    </row>
    <row r="80" spans="5:31" ht="51">
      <c r="G80" t="s">
        <v>128</v>
      </c>
      <c r="I80" s="1">
        <v>74</v>
      </c>
      <c r="J80" s="3" t="s">
        <v>200</v>
      </c>
      <c r="K80" s="3"/>
      <c r="L80" s="3" t="s">
        <v>67</v>
      </c>
      <c r="M80" s="11"/>
      <c r="N80" s="1">
        <v>2</v>
      </c>
      <c r="O80" s="1">
        <v>1</v>
      </c>
      <c r="P80" s="1">
        <v>0</v>
      </c>
      <c r="Q80" s="1">
        <v>3</v>
      </c>
      <c r="R80" s="1"/>
      <c r="S80" s="1">
        <v>1</v>
      </c>
      <c r="T80" s="1">
        <v>1</v>
      </c>
      <c r="U80" s="1">
        <v>1</v>
      </c>
      <c r="V80" s="1">
        <v>0</v>
      </c>
      <c r="W80" s="1"/>
      <c r="X80" s="1">
        <v>1</v>
      </c>
      <c r="Y80" s="1">
        <v>12</v>
      </c>
      <c r="Z80" s="17">
        <f t="shared" si="2"/>
        <v>22</v>
      </c>
      <c r="AB80" s="52"/>
      <c r="AC80" s="26">
        <f t="shared" si="6"/>
        <v>0</v>
      </c>
      <c r="AD80" s="26">
        <f t="shared" si="4"/>
        <v>0</v>
      </c>
      <c r="AE80" s="26">
        <f t="shared" si="5"/>
        <v>0</v>
      </c>
    </row>
    <row r="81" spans="5:31" ht="51">
      <c r="G81" t="s">
        <v>128</v>
      </c>
      <c r="I81" s="1">
        <v>75</v>
      </c>
      <c r="J81" s="3" t="s">
        <v>201</v>
      </c>
      <c r="K81" s="3"/>
      <c r="L81" s="3" t="s">
        <v>67</v>
      </c>
      <c r="M81" s="11">
        <v>2</v>
      </c>
      <c r="N81" s="1"/>
      <c r="O81" s="1"/>
      <c r="P81" s="1">
        <v>2</v>
      </c>
      <c r="Q81" s="1"/>
      <c r="R81" s="1">
        <v>2</v>
      </c>
      <c r="S81" s="1"/>
      <c r="T81" s="1"/>
      <c r="U81" s="1"/>
      <c r="V81" s="1">
        <v>0</v>
      </c>
      <c r="W81" s="1"/>
      <c r="X81" s="1"/>
      <c r="Y81" s="1"/>
      <c r="Z81" s="17">
        <f t="shared" si="2"/>
        <v>6</v>
      </c>
      <c r="AB81" s="52"/>
      <c r="AC81" s="26">
        <f t="shared" si="6"/>
        <v>0</v>
      </c>
      <c r="AD81" s="26">
        <f t="shared" si="4"/>
        <v>0</v>
      </c>
      <c r="AE81" s="26">
        <f t="shared" si="5"/>
        <v>0</v>
      </c>
    </row>
    <row r="82" spans="5:31" ht="40.799999999999997">
      <c r="G82" t="s">
        <v>128</v>
      </c>
      <c r="I82" s="1">
        <v>76</v>
      </c>
      <c r="J82" s="3" t="s">
        <v>202</v>
      </c>
      <c r="K82" s="3"/>
      <c r="L82" s="3" t="s">
        <v>67</v>
      </c>
      <c r="M82" s="11">
        <v>2</v>
      </c>
      <c r="N82" s="1">
        <v>2</v>
      </c>
      <c r="O82" s="1">
        <v>1</v>
      </c>
      <c r="P82" s="1">
        <v>4</v>
      </c>
      <c r="Q82" s="1">
        <v>3</v>
      </c>
      <c r="R82" s="1">
        <v>2</v>
      </c>
      <c r="S82" s="1">
        <v>1</v>
      </c>
      <c r="T82" s="1">
        <v>1</v>
      </c>
      <c r="U82" s="1">
        <v>1</v>
      </c>
      <c r="V82" s="1">
        <v>1</v>
      </c>
      <c r="W82" s="1"/>
      <c r="X82" s="1">
        <v>1</v>
      </c>
      <c r="Y82" s="1">
        <v>3</v>
      </c>
      <c r="Z82" s="17">
        <f t="shared" si="2"/>
        <v>22</v>
      </c>
      <c r="AB82" s="52"/>
      <c r="AC82" s="26">
        <f t="shared" si="6"/>
        <v>0</v>
      </c>
      <c r="AD82" s="26">
        <f t="shared" si="4"/>
        <v>0</v>
      </c>
      <c r="AE82" s="26">
        <f t="shared" si="5"/>
        <v>0</v>
      </c>
    </row>
    <row r="83" spans="5:31">
      <c r="G83" t="s">
        <v>128</v>
      </c>
      <c r="I83" s="1">
        <v>77</v>
      </c>
      <c r="J83" s="3" t="s">
        <v>36</v>
      </c>
      <c r="K83" s="3" t="s">
        <v>37</v>
      </c>
      <c r="L83" s="3" t="s">
        <v>16</v>
      </c>
      <c r="M83" s="11">
        <v>1</v>
      </c>
      <c r="N83" s="1">
        <v>2</v>
      </c>
      <c r="O83" s="1">
        <v>2</v>
      </c>
      <c r="P83" s="1">
        <v>0</v>
      </c>
      <c r="Q83" s="1"/>
      <c r="R83" s="1"/>
      <c r="S83" s="1"/>
      <c r="T83" s="1"/>
      <c r="U83" s="1">
        <v>4</v>
      </c>
      <c r="V83" s="1">
        <v>0</v>
      </c>
      <c r="W83" s="1">
        <v>3</v>
      </c>
      <c r="X83" s="1">
        <v>1</v>
      </c>
      <c r="Y83" s="1">
        <v>2</v>
      </c>
      <c r="Z83" s="17">
        <f t="shared" si="2"/>
        <v>15</v>
      </c>
      <c r="AB83" s="52"/>
      <c r="AC83" s="26">
        <f t="shared" si="6"/>
        <v>0</v>
      </c>
      <c r="AD83" s="26">
        <f t="shared" si="4"/>
        <v>0</v>
      </c>
      <c r="AE83" s="26">
        <f t="shared" si="5"/>
        <v>0</v>
      </c>
    </row>
    <row r="84" spans="5:31">
      <c r="G84" t="s">
        <v>128</v>
      </c>
      <c r="I84" s="1">
        <v>78</v>
      </c>
      <c r="J84" s="3" t="s">
        <v>38</v>
      </c>
      <c r="K84" s="3" t="s">
        <v>37</v>
      </c>
      <c r="L84" s="3" t="s">
        <v>16</v>
      </c>
      <c r="M84" s="11"/>
      <c r="N84" s="1"/>
      <c r="O84" s="1"/>
      <c r="P84" s="1">
        <v>0</v>
      </c>
      <c r="Q84" s="1"/>
      <c r="R84" s="1"/>
      <c r="S84" s="1"/>
      <c r="T84" s="1"/>
      <c r="U84" s="1"/>
      <c r="V84" s="1">
        <v>1</v>
      </c>
      <c r="W84" s="1">
        <v>3</v>
      </c>
      <c r="X84" s="1"/>
      <c r="Y84" s="1"/>
      <c r="Z84" s="17">
        <f t="shared" si="2"/>
        <v>4</v>
      </c>
      <c r="AB84" s="52"/>
      <c r="AC84" s="26">
        <f t="shared" si="6"/>
        <v>0</v>
      </c>
      <c r="AD84" s="26">
        <f t="shared" si="4"/>
        <v>0</v>
      </c>
      <c r="AE84" s="26">
        <f t="shared" si="5"/>
        <v>0</v>
      </c>
    </row>
    <row r="85" spans="5:31">
      <c r="F85" t="s">
        <v>129</v>
      </c>
      <c r="I85" s="1">
        <v>79</v>
      </c>
      <c r="J85" s="3" t="s">
        <v>213</v>
      </c>
      <c r="K85" s="3" t="s">
        <v>4</v>
      </c>
      <c r="L85" s="3" t="s">
        <v>5</v>
      </c>
      <c r="M85" s="11"/>
      <c r="N85" s="1"/>
      <c r="O85" s="1"/>
      <c r="P85" s="1">
        <v>1</v>
      </c>
      <c r="Q85" s="1"/>
      <c r="R85" s="1"/>
      <c r="S85" s="1"/>
      <c r="T85" s="1"/>
      <c r="U85" s="1"/>
      <c r="V85" s="1">
        <v>0</v>
      </c>
      <c r="W85" s="1">
        <v>2</v>
      </c>
      <c r="X85" s="1"/>
      <c r="Y85" s="1"/>
      <c r="Z85" s="17">
        <f t="shared" ref="Z85:Z158" si="7">SUM(M85:Y85)</f>
        <v>3</v>
      </c>
      <c r="AB85" s="52"/>
      <c r="AC85" s="26">
        <f t="shared" si="6"/>
        <v>0</v>
      </c>
      <c r="AD85" s="26">
        <f t="shared" si="4"/>
        <v>0</v>
      </c>
      <c r="AE85" s="26">
        <f t="shared" si="5"/>
        <v>0</v>
      </c>
    </row>
    <row r="86" spans="5:31">
      <c r="F86" t="s">
        <v>129</v>
      </c>
      <c r="I86" s="1">
        <v>80</v>
      </c>
      <c r="J86" s="3" t="s">
        <v>230</v>
      </c>
      <c r="K86" s="3" t="s">
        <v>4</v>
      </c>
      <c r="L86" s="3" t="s">
        <v>5</v>
      </c>
      <c r="M86" s="11"/>
      <c r="N86" s="1"/>
      <c r="O86" s="1"/>
      <c r="P86" s="1">
        <v>0</v>
      </c>
      <c r="Q86" s="1">
        <v>3</v>
      </c>
      <c r="R86" s="1"/>
      <c r="S86" s="1"/>
      <c r="T86" s="1"/>
      <c r="U86" s="1"/>
      <c r="V86" s="1">
        <v>0</v>
      </c>
      <c r="W86" s="1"/>
      <c r="X86" s="1"/>
      <c r="Y86" s="1"/>
      <c r="Z86" s="17">
        <f t="shared" si="7"/>
        <v>3</v>
      </c>
      <c r="AB86" s="52"/>
      <c r="AC86" s="26">
        <f t="shared" si="6"/>
        <v>0</v>
      </c>
      <c r="AD86" s="26">
        <f t="shared" si="4"/>
        <v>0</v>
      </c>
      <c r="AE86" s="26">
        <f t="shared" si="5"/>
        <v>0</v>
      </c>
    </row>
    <row r="87" spans="5:31">
      <c r="F87" t="s">
        <v>129</v>
      </c>
      <c r="I87" s="1">
        <v>81</v>
      </c>
      <c r="J87" s="3" t="s">
        <v>231</v>
      </c>
      <c r="K87" s="3" t="s">
        <v>4</v>
      </c>
      <c r="L87" s="3" t="s">
        <v>5</v>
      </c>
      <c r="M87" s="11"/>
      <c r="N87" s="1">
        <v>1</v>
      </c>
      <c r="O87" s="1"/>
      <c r="P87" s="1">
        <v>0</v>
      </c>
      <c r="Q87" s="1"/>
      <c r="R87" s="1"/>
      <c r="S87" s="1">
        <v>1</v>
      </c>
      <c r="T87" s="1"/>
      <c r="U87" s="1">
        <v>1</v>
      </c>
      <c r="V87" s="1">
        <v>0</v>
      </c>
      <c r="W87" s="1"/>
      <c r="X87" s="1">
        <v>1</v>
      </c>
      <c r="Y87" s="1"/>
      <c r="Z87" s="17">
        <f t="shared" si="7"/>
        <v>4</v>
      </c>
      <c r="AB87" s="52"/>
      <c r="AC87" s="26">
        <v>6</v>
      </c>
      <c r="AD87" s="26">
        <f t="shared" si="4"/>
        <v>0</v>
      </c>
      <c r="AE87" s="26">
        <f t="shared" si="5"/>
        <v>24</v>
      </c>
    </row>
    <row r="88" spans="5:31">
      <c r="G88" t="s">
        <v>128</v>
      </c>
      <c r="I88" s="1">
        <v>82</v>
      </c>
      <c r="J88" s="3" t="s">
        <v>212</v>
      </c>
      <c r="K88" s="3" t="s">
        <v>4</v>
      </c>
      <c r="L88" s="3" t="s">
        <v>60</v>
      </c>
      <c r="M88" s="11"/>
      <c r="N88" s="1"/>
      <c r="O88" s="1"/>
      <c r="P88" s="1">
        <v>0</v>
      </c>
      <c r="Q88" s="1">
        <v>3</v>
      </c>
      <c r="R88" s="1"/>
      <c r="S88" s="1"/>
      <c r="T88" s="1"/>
      <c r="U88" s="1"/>
      <c r="V88" s="1">
        <v>2</v>
      </c>
      <c r="W88" s="1"/>
      <c r="X88" s="1">
        <v>1</v>
      </c>
      <c r="Y88" s="1"/>
      <c r="Z88" s="17">
        <f t="shared" si="7"/>
        <v>6</v>
      </c>
      <c r="AB88" s="52"/>
      <c r="AC88" s="26">
        <f t="shared" si="6"/>
        <v>0</v>
      </c>
      <c r="AD88" s="26">
        <f t="shared" si="4"/>
        <v>0</v>
      </c>
      <c r="AE88" s="26">
        <f t="shared" si="5"/>
        <v>0</v>
      </c>
    </row>
    <row r="89" spans="5:31">
      <c r="I89" s="1">
        <v>83</v>
      </c>
      <c r="J89" s="3" t="s">
        <v>167</v>
      </c>
      <c r="K89" s="3" t="s">
        <v>4</v>
      </c>
      <c r="L89" s="3" t="s">
        <v>5</v>
      </c>
      <c r="M89" s="11"/>
      <c r="N89" s="1"/>
      <c r="O89" s="1">
        <v>1</v>
      </c>
      <c r="P89" s="1">
        <v>0</v>
      </c>
      <c r="Q89" s="1"/>
      <c r="R89" s="1">
        <v>1</v>
      </c>
      <c r="S89" s="1"/>
      <c r="T89" s="1"/>
      <c r="U89" s="1">
        <v>1</v>
      </c>
      <c r="V89" s="1">
        <v>0</v>
      </c>
      <c r="W89" s="1">
        <v>1</v>
      </c>
      <c r="X89" s="1">
        <v>1</v>
      </c>
      <c r="Y89" s="1">
        <v>3</v>
      </c>
      <c r="Z89" s="17">
        <f t="shared" si="7"/>
        <v>8</v>
      </c>
      <c r="AB89" s="52"/>
      <c r="AC89" s="26">
        <f t="shared" si="6"/>
        <v>0</v>
      </c>
      <c r="AD89" s="26">
        <f t="shared" si="4"/>
        <v>0</v>
      </c>
      <c r="AE89" s="26">
        <f t="shared" si="5"/>
        <v>0</v>
      </c>
    </row>
    <row r="90" spans="5:31">
      <c r="I90" s="1">
        <v>84</v>
      </c>
      <c r="J90" s="3" t="s">
        <v>168</v>
      </c>
      <c r="K90" s="3" t="s">
        <v>4</v>
      </c>
      <c r="L90" s="3" t="s">
        <v>5</v>
      </c>
      <c r="M90" s="11"/>
      <c r="N90" s="1"/>
      <c r="O90" s="1">
        <v>1</v>
      </c>
      <c r="P90" s="1">
        <v>0</v>
      </c>
      <c r="Q90" s="1"/>
      <c r="R90" s="1">
        <v>1</v>
      </c>
      <c r="S90" s="1"/>
      <c r="T90" s="1"/>
      <c r="U90" s="1"/>
      <c r="V90" s="1">
        <v>0</v>
      </c>
      <c r="W90" s="1"/>
      <c r="X90" s="1">
        <v>1</v>
      </c>
      <c r="Y90" s="1">
        <v>2</v>
      </c>
      <c r="Z90" s="17">
        <f t="shared" si="7"/>
        <v>5</v>
      </c>
      <c r="AB90" s="52"/>
      <c r="AC90" s="26">
        <f t="shared" si="6"/>
        <v>0</v>
      </c>
      <c r="AD90" s="26">
        <f t="shared" si="4"/>
        <v>0</v>
      </c>
      <c r="AE90" s="26">
        <f t="shared" si="5"/>
        <v>0</v>
      </c>
    </row>
    <row r="91" spans="5:31">
      <c r="E91" t="s">
        <v>131</v>
      </c>
      <c r="I91" s="1">
        <v>85</v>
      </c>
      <c r="J91" s="2" t="s">
        <v>103</v>
      </c>
      <c r="K91" s="3" t="s">
        <v>4</v>
      </c>
      <c r="L91" s="3" t="s">
        <v>5</v>
      </c>
      <c r="M91" s="21" t="s">
        <v>4</v>
      </c>
      <c r="N91" s="21">
        <v>1</v>
      </c>
      <c r="O91" s="21" t="s">
        <v>4</v>
      </c>
      <c r="P91" s="21">
        <v>0</v>
      </c>
      <c r="Q91" s="21" t="s">
        <v>4</v>
      </c>
      <c r="R91" s="21" t="s">
        <v>4</v>
      </c>
      <c r="S91" s="21" t="s">
        <v>4</v>
      </c>
      <c r="T91" s="21" t="s">
        <v>4</v>
      </c>
      <c r="U91" s="21" t="s">
        <v>4</v>
      </c>
      <c r="V91" s="21" t="s">
        <v>4</v>
      </c>
      <c r="W91" s="21" t="s">
        <v>4</v>
      </c>
      <c r="X91" s="21" t="s">
        <v>4</v>
      </c>
      <c r="Y91" s="1" t="s">
        <v>4</v>
      </c>
      <c r="Z91" s="17">
        <f t="shared" si="7"/>
        <v>1</v>
      </c>
      <c r="AB91" s="52"/>
      <c r="AC91" s="26">
        <v>4.67</v>
      </c>
      <c r="AD91" s="26">
        <f t="shared" si="4"/>
        <v>0</v>
      </c>
      <c r="AE91" s="26">
        <f t="shared" si="5"/>
        <v>4.67</v>
      </c>
    </row>
    <row r="92" spans="5:31">
      <c r="F92" t="s">
        <v>129</v>
      </c>
      <c r="I92" s="1">
        <v>86</v>
      </c>
      <c r="J92" s="3" t="s">
        <v>187</v>
      </c>
      <c r="K92" s="3" t="s">
        <v>4</v>
      </c>
      <c r="L92" s="3" t="s">
        <v>5</v>
      </c>
      <c r="M92" s="11"/>
      <c r="N92" s="1">
        <v>1</v>
      </c>
      <c r="O92" s="1"/>
      <c r="P92" s="1">
        <v>1</v>
      </c>
      <c r="Q92" s="1">
        <v>3</v>
      </c>
      <c r="R92" s="1"/>
      <c r="S92" s="1"/>
      <c r="T92" s="1"/>
      <c r="U92" s="1"/>
      <c r="V92" s="1">
        <v>1</v>
      </c>
      <c r="W92" s="1">
        <v>1</v>
      </c>
      <c r="X92" s="1"/>
      <c r="Y92" s="1">
        <v>2</v>
      </c>
      <c r="Z92" s="17">
        <f t="shared" si="7"/>
        <v>9</v>
      </c>
      <c r="AB92" s="52"/>
      <c r="AC92" s="26">
        <f t="shared" si="6"/>
        <v>0</v>
      </c>
      <c r="AD92" s="26">
        <f t="shared" si="4"/>
        <v>0</v>
      </c>
      <c r="AE92" s="26">
        <f t="shared" si="5"/>
        <v>0</v>
      </c>
    </row>
    <row r="93" spans="5:31" hidden="1">
      <c r="E93" t="s">
        <v>131</v>
      </c>
      <c r="I93" s="1">
        <v>87</v>
      </c>
      <c r="J93" s="3" t="s">
        <v>59</v>
      </c>
      <c r="K93" s="3" t="s">
        <v>4</v>
      </c>
      <c r="L93" s="3" t="s">
        <v>5</v>
      </c>
      <c r="M93" s="21" t="s">
        <v>4</v>
      </c>
      <c r="N93" s="21" t="s">
        <v>4</v>
      </c>
      <c r="O93" s="21" t="s">
        <v>4</v>
      </c>
      <c r="P93" s="21">
        <v>0</v>
      </c>
      <c r="Q93" s="21" t="s">
        <v>4</v>
      </c>
      <c r="R93" s="21" t="s">
        <v>4</v>
      </c>
      <c r="S93" s="21" t="s">
        <v>4</v>
      </c>
      <c r="T93" s="21" t="s">
        <v>4</v>
      </c>
      <c r="U93" s="21" t="s">
        <v>4</v>
      </c>
      <c r="V93" s="21" t="s">
        <v>4</v>
      </c>
      <c r="W93" s="21" t="s">
        <v>4</v>
      </c>
      <c r="X93" s="21" t="s">
        <v>4</v>
      </c>
      <c r="Y93" s="1" t="s">
        <v>4</v>
      </c>
      <c r="Z93" s="17">
        <f t="shared" si="7"/>
        <v>0</v>
      </c>
      <c r="AB93" s="52"/>
      <c r="AC93" s="26">
        <f t="shared" si="6"/>
        <v>0</v>
      </c>
      <c r="AD93" s="26">
        <f t="shared" si="4"/>
        <v>0</v>
      </c>
      <c r="AE93" s="26">
        <f t="shared" si="5"/>
        <v>0</v>
      </c>
    </row>
    <row r="94" spans="5:31">
      <c r="G94" t="s">
        <v>128</v>
      </c>
      <c r="I94" s="1">
        <v>88</v>
      </c>
      <c r="J94" s="3" t="s">
        <v>136</v>
      </c>
      <c r="K94" s="3" t="s">
        <v>39</v>
      </c>
      <c r="L94" s="3" t="s">
        <v>16</v>
      </c>
      <c r="M94" s="11"/>
      <c r="N94" s="1"/>
      <c r="O94" s="1"/>
      <c r="P94" s="1">
        <v>0</v>
      </c>
      <c r="Q94" s="1"/>
      <c r="R94" s="1"/>
      <c r="S94" s="1"/>
      <c r="T94" s="1"/>
      <c r="U94" s="1"/>
      <c r="V94" s="1">
        <v>0</v>
      </c>
      <c r="W94" s="1">
        <v>1</v>
      </c>
      <c r="X94" s="1"/>
      <c r="Y94" s="1"/>
      <c r="Z94" s="17">
        <f t="shared" si="7"/>
        <v>1</v>
      </c>
      <c r="AB94" s="52"/>
      <c r="AC94" s="26">
        <f t="shared" si="6"/>
        <v>0</v>
      </c>
      <c r="AD94" s="26">
        <f t="shared" si="4"/>
        <v>0</v>
      </c>
      <c r="AE94" s="26">
        <f t="shared" si="5"/>
        <v>0</v>
      </c>
    </row>
    <row r="95" spans="5:31" ht="20.399999999999999">
      <c r="I95" s="1">
        <v>89</v>
      </c>
      <c r="J95" s="3" t="s">
        <v>158</v>
      </c>
      <c r="K95" s="3" t="s">
        <v>39</v>
      </c>
      <c r="L95" s="3" t="s">
        <v>16</v>
      </c>
      <c r="M95" s="11"/>
      <c r="N95" s="1"/>
      <c r="O95" s="1"/>
      <c r="P95" s="1">
        <v>1</v>
      </c>
      <c r="Q95" s="1"/>
      <c r="R95" s="1">
        <v>2</v>
      </c>
      <c r="S95" s="1"/>
      <c r="T95" s="1"/>
      <c r="U95" s="1"/>
      <c r="V95" s="1">
        <v>0</v>
      </c>
      <c r="W95" s="1"/>
      <c r="X95" s="1"/>
      <c r="Y95" s="1"/>
      <c r="Z95" s="17">
        <f t="shared" si="7"/>
        <v>3</v>
      </c>
      <c r="AB95" s="52"/>
      <c r="AC95" s="26">
        <f t="shared" si="6"/>
        <v>0</v>
      </c>
      <c r="AD95" s="26">
        <f t="shared" si="4"/>
        <v>0</v>
      </c>
      <c r="AE95" s="26">
        <f t="shared" si="5"/>
        <v>0</v>
      </c>
    </row>
    <row r="96" spans="5:31" ht="20.399999999999999">
      <c r="I96" s="1">
        <v>90</v>
      </c>
      <c r="J96" s="3" t="s">
        <v>222</v>
      </c>
      <c r="K96" s="3" t="s">
        <v>39</v>
      </c>
      <c r="L96" s="3" t="s">
        <v>16</v>
      </c>
      <c r="M96" s="11"/>
      <c r="N96" s="1"/>
      <c r="O96" s="1"/>
      <c r="P96" s="1">
        <v>0</v>
      </c>
      <c r="Q96" s="1"/>
      <c r="R96" s="1">
        <v>2</v>
      </c>
      <c r="S96" s="1"/>
      <c r="T96" s="1"/>
      <c r="U96" s="1"/>
      <c r="V96" s="1">
        <v>0</v>
      </c>
      <c r="W96" s="1">
        <v>1</v>
      </c>
      <c r="X96" s="1"/>
      <c r="Y96" s="1"/>
      <c r="Z96" s="17">
        <f t="shared" si="7"/>
        <v>3</v>
      </c>
      <c r="AB96" s="52"/>
      <c r="AC96" s="26">
        <f t="shared" si="6"/>
        <v>0</v>
      </c>
      <c r="AD96" s="26">
        <f t="shared" si="4"/>
        <v>0</v>
      </c>
      <c r="AE96" s="26">
        <f t="shared" si="5"/>
        <v>0</v>
      </c>
    </row>
    <row r="97" spans="4:31">
      <c r="F97" t="s">
        <v>129</v>
      </c>
      <c r="I97" s="1">
        <v>91</v>
      </c>
      <c r="J97" s="3" t="s">
        <v>188</v>
      </c>
      <c r="K97" s="3" t="s">
        <v>4</v>
      </c>
      <c r="L97" s="3" t="s">
        <v>5</v>
      </c>
      <c r="M97" s="11">
        <v>1</v>
      </c>
      <c r="N97" s="1"/>
      <c r="O97" s="1">
        <v>1</v>
      </c>
      <c r="P97" s="1">
        <v>0</v>
      </c>
      <c r="Q97" s="1">
        <v>15</v>
      </c>
      <c r="R97" s="1">
        <v>2</v>
      </c>
      <c r="S97" s="1"/>
      <c r="T97" s="1"/>
      <c r="U97" s="1">
        <v>1</v>
      </c>
      <c r="V97" s="1">
        <v>1</v>
      </c>
      <c r="W97" s="1"/>
      <c r="X97" s="1">
        <v>1</v>
      </c>
      <c r="Y97" s="1"/>
      <c r="Z97" s="17">
        <f t="shared" si="7"/>
        <v>22</v>
      </c>
      <c r="AB97" s="52"/>
      <c r="AC97" s="26">
        <f t="shared" si="6"/>
        <v>0</v>
      </c>
      <c r="AD97" s="26">
        <f t="shared" si="4"/>
        <v>0</v>
      </c>
      <c r="AE97" s="26">
        <f t="shared" si="5"/>
        <v>0</v>
      </c>
    </row>
    <row r="98" spans="4:31">
      <c r="G98" t="s">
        <v>128</v>
      </c>
      <c r="I98" s="1">
        <v>92</v>
      </c>
      <c r="J98" s="3" t="s">
        <v>40</v>
      </c>
      <c r="K98" s="3" t="s">
        <v>4</v>
      </c>
      <c r="L98" s="3" t="s">
        <v>5</v>
      </c>
      <c r="M98" s="11"/>
      <c r="N98" s="1"/>
      <c r="O98" s="1"/>
      <c r="P98" s="1">
        <v>1</v>
      </c>
      <c r="Q98" s="1"/>
      <c r="R98" s="1"/>
      <c r="S98" s="1"/>
      <c r="T98" s="1"/>
      <c r="U98" s="1">
        <v>2</v>
      </c>
      <c r="V98" s="1">
        <v>3</v>
      </c>
      <c r="W98" s="1"/>
      <c r="X98" s="1"/>
      <c r="Y98" s="1">
        <v>2</v>
      </c>
      <c r="Z98" s="17">
        <f t="shared" si="7"/>
        <v>8</v>
      </c>
      <c r="AB98" s="52"/>
      <c r="AC98" s="26">
        <f t="shared" si="6"/>
        <v>0</v>
      </c>
      <c r="AD98" s="26">
        <f t="shared" si="4"/>
        <v>0</v>
      </c>
      <c r="AE98" s="26">
        <f t="shared" si="5"/>
        <v>0</v>
      </c>
    </row>
    <row r="99" spans="4:31">
      <c r="G99" t="s">
        <v>128</v>
      </c>
      <c r="I99" s="1">
        <v>93</v>
      </c>
      <c r="J99" s="3" t="s">
        <v>41</v>
      </c>
      <c r="K99" s="3" t="s">
        <v>4</v>
      </c>
      <c r="L99" s="3" t="s">
        <v>5</v>
      </c>
      <c r="M99" s="11"/>
      <c r="N99" s="1"/>
      <c r="O99" s="1"/>
      <c r="P99" s="1">
        <v>1</v>
      </c>
      <c r="Q99" s="1"/>
      <c r="R99" s="1"/>
      <c r="S99" s="1"/>
      <c r="T99" s="1"/>
      <c r="U99" s="1"/>
      <c r="V99" s="1">
        <v>0</v>
      </c>
      <c r="W99" s="1"/>
      <c r="X99" s="1"/>
      <c r="Y99" s="1"/>
      <c r="Z99" s="17">
        <f t="shared" si="7"/>
        <v>1</v>
      </c>
      <c r="AB99" s="52"/>
      <c r="AC99" s="26">
        <f t="shared" si="6"/>
        <v>0</v>
      </c>
      <c r="AD99" s="26">
        <f t="shared" si="4"/>
        <v>0</v>
      </c>
      <c r="AE99" s="26">
        <f t="shared" si="5"/>
        <v>0</v>
      </c>
    </row>
    <row r="100" spans="4:31" ht="20.399999999999999">
      <c r="G100" t="s">
        <v>128</v>
      </c>
      <c r="I100" s="1">
        <v>94</v>
      </c>
      <c r="J100" s="3" t="s">
        <v>100</v>
      </c>
      <c r="K100" s="2" t="s">
        <v>4</v>
      </c>
      <c r="L100" s="2" t="s">
        <v>5</v>
      </c>
      <c r="M100" s="21">
        <v>10</v>
      </c>
      <c r="N100" s="21" t="s">
        <v>4</v>
      </c>
      <c r="O100" s="21" t="s">
        <v>4</v>
      </c>
      <c r="P100" s="21" t="s">
        <v>4</v>
      </c>
      <c r="Q100" s="21" t="s">
        <v>4</v>
      </c>
      <c r="R100" s="21" t="s">
        <v>4</v>
      </c>
      <c r="S100" s="21" t="s">
        <v>4</v>
      </c>
      <c r="T100" s="21" t="s">
        <v>4</v>
      </c>
      <c r="U100" s="21" t="s">
        <v>4</v>
      </c>
      <c r="V100" s="21" t="s">
        <v>4</v>
      </c>
      <c r="W100" s="21" t="s">
        <v>4</v>
      </c>
      <c r="X100" s="21" t="s">
        <v>4</v>
      </c>
      <c r="Y100" s="1" t="s">
        <v>4</v>
      </c>
      <c r="Z100" s="17">
        <f t="shared" si="7"/>
        <v>10</v>
      </c>
      <c r="AB100" s="52"/>
      <c r="AC100" s="26">
        <v>13.92</v>
      </c>
      <c r="AD100" s="26">
        <f t="shared" si="4"/>
        <v>0</v>
      </c>
      <c r="AE100" s="26">
        <f t="shared" si="5"/>
        <v>139.19999999999999</v>
      </c>
    </row>
    <row r="101" spans="4:31">
      <c r="G101" t="s">
        <v>128</v>
      </c>
      <c r="I101" s="1">
        <v>95</v>
      </c>
      <c r="J101" s="3" t="s">
        <v>137</v>
      </c>
      <c r="K101" s="3" t="s">
        <v>4</v>
      </c>
      <c r="L101" s="3" t="s">
        <v>5</v>
      </c>
      <c r="M101" s="11"/>
      <c r="N101" s="1"/>
      <c r="O101" s="1"/>
      <c r="P101" s="1">
        <v>0</v>
      </c>
      <c r="Q101" s="1">
        <v>40</v>
      </c>
      <c r="R101" s="1"/>
      <c r="S101" s="1"/>
      <c r="T101" s="1"/>
      <c r="U101" s="1"/>
      <c r="V101" s="1">
        <v>0</v>
      </c>
      <c r="W101" s="1"/>
      <c r="X101" s="1">
        <v>10</v>
      </c>
      <c r="Y101" s="1"/>
      <c r="Z101" s="17">
        <f t="shared" si="7"/>
        <v>50</v>
      </c>
      <c r="AB101" s="52"/>
      <c r="AC101" s="26">
        <f t="shared" si="6"/>
        <v>0</v>
      </c>
      <c r="AD101" s="26">
        <f t="shared" si="4"/>
        <v>0</v>
      </c>
      <c r="AE101" s="26">
        <f t="shared" si="5"/>
        <v>0</v>
      </c>
    </row>
    <row r="102" spans="4:31">
      <c r="G102" t="s">
        <v>128</v>
      </c>
      <c r="I102" s="1">
        <v>96</v>
      </c>
      <c r="J102" s="3" t="s">
        <v>138</v>
      </c>
      <c r="K102" s="3" t="s">
        <v>4</v>
      </c>
      <c r="L102" s="3" t="s">
        <v>5</v>
      </c>
      <c r="M102" s="11"/>
      <c r="N102" s="1"/>
      <c r="O102" s="1"/>
      <c r="P102" s="1">
        <v>2</v>
      </c>
      <c r="Q102" s="1">
        <v>20</v>
      </c>
      <c r="R102" s="1"/>
      <c r="S102" s="1"/>
      <c r="T102" s="1"/>
      <c r="U102" s="1"/>
      <c r="V102" s="1">
        <v>0</v>
      </c>
      <c r="W102" s="1"/>
      <c r="X102" s="1">
        <v>10</v>
      </c>
      <c r="Y102" s="1"/>
      <c r="Z102" s="17">
        <f t="shared" si="7"/>
        <v>32</v>
      </c>
      <c r="AB102" s="52"/>
      <c r="AC102" s="26">
        <f t="shared" si="6"/>
        <v>0</v>
      </c>
      <c r="AD102" s="26">
        <f t="shared" si="4"/>
        <v>0</v>
      </c>
      <c r="AE102" s="26">
        <f t="shared" si="5"/>
        <v>0</v>
      </c>
    </row>
    <row r="103" spans="4:31" hidden="1">
      <c r="G103" t="s">
        <v>128</v>
      </c>
      <c r="I103" s="1">
        <v>97</v>
      </c>
      <c r="J103" s="3" t="s">
        <v>139</v>
      </c>
      <c r="K103" s="3" t="s">
        <v>4</v>
      </c>
      <c r="L103" s="3" t="s">
        <v>5</v>
      </c>
      <c r="M103" s="11"/>
      <c r="N103" s="1"/>
      <c r="O103" s="1"/>
      <c r="P103" s="1">
        <v>0</v>
      </c>
      <c r="Q103" s="1"/>
      <c r="R103" s="1"/>
      <c r="S103" s="1"/>
      <c r="T103" s="1"/>
      <c r="U103" s="1"/>
      <c r="V103" s="1">
        <v>0</v>
      </c>
      <c r="W103" s="1"/>
      <c r="X103" s="1"/>
      <c r="Y103" s="1"/>
      <c r="Z103" s="17">
        <f t="shared" si="7"/>
        <v>0</v>
      </c>
      <c r="AB103" s="52"/>
      <c r="AC103" s="26">
        <f t="shared" si="6"/>
        <v>0</v>
      </c>
      <c r="AD103" s="26">
        <f t="shared" si="4"/>
        <v>0</v>
      </c>
      <c r="AE103" s="26">
        <f t="shared" si="5"/>
        <v>0</v>
      </c>
    </row>
    <row r="104" spans="4:31" ht="20.399999999999999">
      <c r="G104" t="s">
        <v>128</v>
      </c>
      <c r="I104" s="1">
        <v>98</v>
      </c>
      <c r="J104" s="3" t="s">
        <v>102</v>
      </c>
      <c r="K104" s="3" t="s">
        <v>15</v>
      </c>
      <c r="L104" s="3" t="s">
        <v>16</v>
      </c>
      <c r="M104" s="11"/>
      <c r="N104" s="3"/>
      <c r="O104" s="1"/>
      <c r="P104" s="1">
        <v>0</v>
      </c>
      <c r="Q104" s="1"/>
      <c r="R104" s="1">
        <v>1</v>
      </c>
      <c r="S104" s="1"/>
      <c r="T104" s="1"/>
      <c r="U104" s="1"/>
      <c r="V104" s="1">
        <v>0</v>
      </c>
      <c r="W104" s="1">
        <v>1</v>
      </c>
      <c r="X104" s="1">
        <v>1</v>
      </c>
      <c r="Y104" s="1"/>
      <c r="Z104" s="17">
        <f t="shared" si="7"/>
        <v>3</v>
      </c>
      <c r="AB104" s="52"/>
      <c r="AC104" s="26">
        <f t="shared" si="6"/>
        <v>0</v>
      </c>
      <c r="AD104" s="26">
        <f t="shared" si="4"/>
        <v>0</v>
      </c>
      <c r="AE104" s="26">
        <f t="shared" si="5"/>
        <v>0</v>
      </c>
    </row>
    <row r="105" spans="4:31" hidden="1">
      <c r="F105" t="s">
        <v>129</v>
      </c>
      <c r="I105" s="1">
        <v>99</v>
      </c>
      <c r="J105" s="3" t="s">
        <v>96</v>
      </c>
      <c r="K105" s="3" t="s">
        <v>63</v>
      </c>
      <c r="L105" s="3" t="s">
        <v>64</v>
      </c>
      <c r="M105" s="21" t="s">
        <v>4</v>
      </c>
      <c r="N105" s="21" t="s">
        <v>4</v>
      </c>
      <c r="O105" s="21" t="s">
        <v>4</v>
      </c>
      <c r="P105" s="21" t="s">
        <v>4</v>
      </c>
      <c r="Q105" s="21" t="s">
        <v>4</v>
      </c>
      <c r="R105" s="21" t="s">
        <v>4</v>
      </c>
      <c r="S105" s="21" t="s">
        <v>4</v>
      </c>
      <c r="T105" s="21" t="s">
        <v>4</v>
      </c>
      <c r="U105" s="21" t="s">
        <v>4</v>
      </c>
      <c r="V105" s="21" t="s">
        <v>4</v>
      </c>
      <c r="W105" s="21" t="s">
        <v>4</v>
      </c>
      <c r="X105" s="21" t="s">
        <v>4</v>
      </c>
      <c r="Y105" s="1" t="s">
        <v>4</v>
      </c>
      <c r="Z105" s="17">
        <f t="shared" si="7"/>
        <v>0</v>
      </c>
      <c r="AB105" s="52"/>
      <c r="AC105" s="26">
        <f t="shared" si="6"/>
        <v>0</v>
      </c>
      <c r="AD105" s="26">
        <f t="shared" si="4"/>
        <v>0</v>
      </c>
      <c r="AE105" s="26">
        <f t="shared" si="5"/>
        <v>0</v>
      </c>
    </row>
    <row r="106" spans="4:31" hidden="1">
      <c r="F106" t="s">
        <v>129</v>
      </c>
      <c r="I106" s="1">
        <v>100</v>
      </c>
      <c r="J106" s="3" t="s">
        <v>97</v>
      </c>
      <c r="K106" s="3" t="s">
        <v>63</v>
      </c>
      <c r="L106" s="3" t="s">
        <v>64</v>
      </c>
      <c r="M106" s="21" t="s">
        <v>4</v>
      </c>
      <c r="N106" s="21" t="s">
        <v>4</v>
      </c>
      <c r="O106" s="21" t="s">
        <v>4</v>
      </c>
      <c r="P106" s="21" t="s">
        <v>4</v>
      </c>
      <c r="Q106" s="21" t="s">
        <v>4</v>
      </c>
      <c r="R106" s="21" t="s">
        <v>4</v>
      </c>
      <c r="S106" s="21" t="s">
        <v>4</v>
      </c>
      <c r="T106" s="21" t="s">
        <v>4</v>
      </c>
      <c r="U106" s="21" t="s">
        <v>4</v>
      </c>
      <c r="V106" s="21" t="s">
        <v>4</v>
      </c>
      <c r="W106" s="21" t="s">
        <v>4</v>
      </c>
      <c r="X106" s="21" t="s">
        <v>4</v>
      </c>
      <c r="Y106" s="1" t="s">
        <v>4</v>
      </c>
      <c r="Z106" s="17">
        <f t="shared" si="7"/>
        <v>0</v>
      </c>
      <c r="AB106" s="52"/>
      <c r="AC106" s="26">
        <f t="shared" si="6"/>
        <v>0</v>
      </c>
      <c r="AD106" s="26">
        <f t="shared" si="4"/>
        <v>0</v>
      </c>
      <c r="AE106" s="26">
        <f t="shared" si="5"/>
        <v>0</v>
      </c>
    </row>
    <row r="107" spans="4:31" ht="20.399999999999999">
      <c r="D107" t="s">
        <v>132</v>
      </c>
      <c r="I107" s="1">
        <v>101</v>
      </c>
      <c r="J107" s="3" t="s">
        <v>122</v>
      </c>
      <c r="K107" s="3" t="s">
        <v>71</v>
      </c>
      <c r="L107" s="3" t="s">
        <v>72</v>
      </c>
      <c r="M107" s="21" t="s">
        <v>4</v>
      </c>
      <c r="N107" s="21" t="s">
        <v>4</v>
      </c>
      <c r="O107" s="21" t="s">
        <v>4</v>
      </c>
      <c r="P107" s="21" t="s">
        <v>4</v>
      </c>
      <c r="Q107" s="21">
        <v>6</v>
      </c>
      <c r="R107" s="21">
        <v>4</v>
      </c>
      <c r="S107" s="21" t="s">
        <v>4</v>
      </c>
      <c r="T107" s="21" t="s">
        <v>4</v>
      </c>
      <c r="U107" s="21" t="s">
        <v>4</v>
      </c>
      <c r="V107" s="21" t="s">
        <v>4</v>
      </c>
      <c r="W107" s="21" t="s">
        <v>4</v>
      </c>
      <c r="X107" s="21" t="s">
        <v>4</v>
      </c>
      <c r="Y107" s="1" t="s">
        <v>4</v>
      </c>
      <c r="Z107" s="17">
        <f t="shared" si="7"/>
        <v>10</v>
      </c>
      <c r="AB107" s="52"/>
      <c r="AC107" s="26">
        <f t="shared" si="6"/>
        <v>0</v>
      </c>
      <c r="AD107" s="26">
        <f t="shared" si="4"/>
        <v>0</v>
      </c>
      <c r="AE107" s="26">
        <f t="shared" si="5"/>
        <v>0</v>
      </c>
    </row>
    <row r="108" spans="4:31" ht="20.399999999999999">
      <c r="D108" t="s">
        <v>132</v>
      </c>
      <c r="I108" s="1">
        <v>102</v>
      </c>
      <c r="J108" s="3" t="s">
        <v>123</v>
      </c>
      <c r="K108" s="3" t="s">
        <v>71</v>
      </c>
      <c r="L108" s="3" t="s">
        <v>72</v>
      </c>
      <c r="M108" s="21" t="s">
        <v>4</v>
      </c>
      <c r="N108" s="21" t="s">
        <v>4</v>
      </c>
      <c r="O108" s="21" t="s">
        <v>4</v>
      </c>
      <c r="P108" s="21" t="s">
        <v>4</v>
      </c>
      <c r="Q108" s="21">
        <v>2</v>
      </c>
      <c r="R108" s="21"/>
      <c r="S108" s="21" t="s">
        <v>4</v>
      </c>
      <c r="T108" s="21" t="s">
        <v>4</v>
      </c>
      <c r="U108" s="21" t="s">
        <v>4</v>
      </c>
      <c r="V108" s="21" t="s">
        <v>4</v>
      </c>
      <c r="W108" s="21" t="s">
        <v>4</v>
      </c>
      <c r="X108" s="21" t="s">
        <v>4</v>
      </c>
      <c r="Y108" s="1" t="s">
        <v>4</v>
      </c>
      <c r="Z108" s="17">
        <f t="shared" si="7"/>
        <v>2</v>
      </c>
      <c r="AB108" s="52"/>
      <c r="AC108" s="26">
        <f t="shared" si="6"/>
        <v>0</v>
      </c>
      <c r="AD108" s="26">
        <f t="shared" si="4"/>
        <v>0</v>
      </c>
      <c r="AE108" s="26">
        <f t="shared" si="5"/>
        <v>0</v>
      </c>
    </row>
    <row r="109" spans="4:31">
      <c r="E109" t="s">
        <v>131</v>
      </c>
      <c r="I109" s="1">
        <v>103</v>
      </c>
      <c r="J109" s="5" t="s">
        <v>89</v>
      </c>
      <c r="K109" s="5" t="s">
        <v>90</v>
      </c>
      <c r="L109" s="5" t="s">
        <v>16</v>
      </c>
      <c r="M109" s="21" t="s">
        <v>4</v>
      </c>
      <c r="N109" s="21" t="s">
        <v>4</v>
      </c>
      <c r="O109" s="21" t="s">
        <v>4</v>
      </c>
      <c r="P109" s="21">
        <v>1</v>
      </c>
      <c r="Q109" s="21" t="s">
        <v>4</v>
      </c>
      <c r="R109" s="21" t="s">
        <v>4</v>
      </c>
      <c r="S109" s="21" t="s">
        <v>4</v>
      </c>
      <c r="T109" s="21" t="s">
        <v>4</v>
      </c>
      <c r="U109" s="21" t="s">
        <v>4</v>
      </c>
      <c r="V109" s="21" t="s">
        <v>4</v>
      </c>
      <c r="W109" s="21" t="s">
        <v>4</v>
      </c>
      <c r="X109" s="21" t="s">
        <v>4</v>
      </c>
      <c r="Y109" s="1" t="s">
        <v>4</v>
      </c>
      <c r="Z109" s="17">
        <f t="shared" si="7"/>
        <v>1</v>
      </c>
      <c r="AB109" s="52"/>
      <c r="AC109" s="26">
        <f t="shared" si="6"/>
        <v>0</v>
      </c>
      <c r="AD109" s="26">
        <f t="shared" si="4"/>
        <v>0</v>
      </c>
      <c r="AE109" s="26">
        <f t="shared" si="5"/>
        <v>0</v>
      </c>
    </row>
    <row r="110" spans="4:31" hidden="1">
      <c r="E110" t="s">
        <v>131</v>
      </c>
      <c r="I110" s="1">
        <v>104</v>
      </c>
      <c r="J110" s="5" t="s">
        <v>91</v>
      </c>
      <c r="K110" s="5" t="s">
        <v>90</v>
      </c>
      <c r="L110" s="5" t="s">
        <v>16</v>
      </c>
      <c r="M110" s="21" t="s">
        <v>4</v>
      </c>
      <c r="N110" s="21" t="s">
        <v>4</v>
      </c>
      <c r="O110" s="21" t="s">
        <v>4</v>
      </c>
      <c r="P110" s="21">
        <v>0</v>
      </c>
      <c r="Q110" s="21" t="s">
        <v>4</v>
      </c>
      <c r="R110" s="21" t="s">
        <v>4</v>
      </c>
      <c r="S110" s="21" t="s">
        <v>4</v>
      </c>
      <c r="T110" s="21" t="s">
        <v>4</v>
      </c>
      <c r="U110" s="21" t="s">
        <v>4</v>
      </c>
      <c r="V110" s="21" t="s">
        <v>4</v>
      </c>
      <c r="W110" s="21" t="s">
        <v>4</v>
      </c>
      <c r="X110" s="21" t="s">
        <v>4</v>
      </c>
      <c r="Y110" s="1" t="s">
        <v>4</v>
      </c>
      <c r="Z110" s="17">
        <f t="shared" si="7"/>
        <v>0</v>
      </c>
      <c r="AB110" s="52"/>
      <c r="AC110" s="26">
        <f t="shared" si="6"/>
        <v>0</v>
      </c>
      <c r="AD110" s="26">
        <f t="shared" si="4"/>
        <v>0</v>
      </c>
      <c r="AE110" s="26">
        <f t="shared" si="5"/>
        <v>0</v>
      </c>
    </row>
    <row r="111" spans="4:31" ht="21.6" hidden="1" customHeight="1">
      <c r="E111" t="s">
        <v>131</v>
      </c>
      <c r="I111" s="1">
        <v>105</v>
      </c>
      <c r="J111" s="5" t="s">
        <v>92</v>
      </c>
      <c r="K111" s="5" t="s">
        <v>90</v>
      </c>
      <c r="L111" s="5" t="s">
        <v>16</v>
      </c>
      <c r="M111" s="21" t="s">
        <v>4</v>
      </c>
      <c r="N111" s="21" t="s">
        <v>4</v>
      </c>
      <c r="O111" s="21" t="s">
        <v>4</v>
      </c>
      <c r="P111" s="21">
        <v>0</v>
      </c>
      <c r="Q111" s="21" t="s">
        <v>4</v>
      </c>
      <c r="R111" s="21" t="s">
        <v>4</v>
      </c>
      <c r="S111" s="21" t="s">
        <v>4</v>
      </c>
      <c r="T111" s="21" t="s">
        <v>4</v>
      </c>
      <c r="U111" s="21" t="s">
        <v>4</v>
      </c>
      <c r="V111" s="21" t="s">
        <v>4</v>
      </c>
      <c r="W111" s="21" t="s">
        <v>4</v>
      </c>
      <c r="X111" s="21" t="s">
        <v>4</v>
      </c>
      <c r="Y111" s="1" t="s">
        <v>4</v>
      </c>
      <c r="Z111" s="17">
        <f t="shared" si="7"/>
        <v>0</v>
      </c>
      <c r="AB111" s="52"/>
      <c r="AC111" s="26">
        <f t="shared" si="6"/>
        <v>0</v>
      </c>
      <c r="AD111" s="26">
        <f t="shared" si="4"/>
        <v>0</v>
      </c>
      <c r="AE111" s="26">
        <f t="shared" si="5"/>
        <v>0</v>
      </c>
    </row>
    <row r="112" spans="4:31" ht="31.2">
      <c r="G112" t="s">
        <v>128</v>
      </c>
      <c r="I112" s="1">
        <v>106</v>
      </c>
      <c r="J112" s="8" t="s">
        <v>159</v>
      </c>
      <c r="K112" s="7" t="s">
        <v>112</v>
      </c>
      <c r="L112" s="7" t="s">
        <v>110</v>
      </c>
      <c r="M112" s="21">
        <v>1</v>
      </c>
      <c r="N112" s="21" t="s">
        <v>4</v>
      </c>
      <c r="O112" s="21" t="s">
        <v>4</v>
      </c>
      <c r="P112" s="21">
        <v>0</v>
      </c>
      <c r="Q112" s="21" t="s">
        <v>4</v>
      </c>
      <c r="R112" s="21" t="s">
        <v>4</v>
      </c>
      <c r="S112" s="21" t="s">
        <v>4</v>
      </c>
      <c r="T112" s="21" t="s">
        <v>4</v>
      </c>
      <c r="U112" s="21" t="s">
        <v>4</v>
      </c>
      <c r="V112" s="21" t="s">
        <v>4</v>
      </c>
      <c r="W112" s="21" t="s">
        <v>4</v>
      </c>
      <c r="X112" s="21" t="s">
        <v>4</v>
      </c>
      <c r="Y112" s="1" t="s">
        <v>4</v>
      </c>
      <c r="Z112" s="17">
        <f t="shared" si="7"/>
        <v>1</v>
      </c>
      <c r="AB112" s="52"/>
      <c r="AC112" s="26">
        <f t="shared" si="6"/>
        <v>0</v>
      </c>
      <c r="AD112" s="26">
        <f t="shared" si="4"/>
        <v>0</v>
      </c>
      <c r="AE112" s="26">
        <f t="shared" si="5"/>
        <v>0</v>
      </c>
    </row>
    <row r="113" spans="5:31">
      <c r="E113" t="s">
        <v>131</v>
      </c>
      <c r="I113" s="1">
        <v>107</v>
      </c>
      <c r="J113" s="8" t="s">
        <v>91</v>
      </c>
      <c r="K113" s="7" t="s">
        <v>111</v>
      </c>
      <c r="L113" s="7" t="s">
        <v>110</v>
      </c>
      <c r="M113" s="21" t="s">
        <v>4</v>
      </c>
      <c r="N113" s="21" t="s">
        <v>4</v>
      </c>
      <c r="O113" s="21" t="s">
        <v>4</v>
      </c>
      <c r="P113" s="21">
        <v>1</v>
      </c>
      <c r="Q113" s="21" t="s">
        <v>4</v>
      </c>
      <c r="R113" s="21" t="s">
        <v>4</v>
      </c>
      <c r="S113" s="21" t="s">
        <v>4</v>
      </c>
      <c r="T113" s="21" t="s">
        <v>4</v>
      </c>
      <c r="U113" s="21" t="s">
        <v>4</v>
      </c>
      <c r="V113" s="21" t="s">
        <v>4</v>
      </c>
      <c r="W113" s="21" t="s">
        <v>4</v>
      </c>
      <c r="X113" s="21" t="s">
        <v>4</v>
      </c>
      <c r="Y113" s="1" t="s">
        <v>4</v>
      </c>
      <c r="Z113" s="17">
        <f t="shared" si="7"/>
        <v>1</v>
      </c>
      <c r="AB113" s="52"/>
      <c r="AC113" s="26">
        <f t="shared" si="6"/>
        <v>0</v>
      </c>
      <c r="AD113" s="26">
        <f t="shared" si="4"/>
        <v>0</v>
      </c>
      <c r="AE113" s="26">
        <f t="shared" si="5"/>
        <v>0</v>
      </c>
    </row>
    <row r="114" spans="5:31">
      <c r="E114" t="s">
        <v>131</v>
      </c>
      <c r="I114" s="1">
        <v>108</v>
      </c>
      <c r="J114" s="4" t="s">
        <v>114</v>
      </c>
      <c r="K114" s="7" t="s">
        <v>4</v>
      </c>
      <c r="L114" s="7" t="s">
        <v>67</v>
      </c>
      <c r="M114" s="21" t="s">
        <v>4</v>
      </c>
      <c r="N114" s="21" t="s">
        <v>4</v>
      </c>
      <c r="O114" s="21" t="s">
        <v>4</v>
      </c>
      <c r="P114" s="21">
        <v>2</v>
      </c>
      <c r="Q114" s="21" t="s">
        <v>4</v>
      </c>
      <c r="R114" s="21" t="s">
        <v>4</v>
      </c>
      <c r="S114" s="21" t="s">
        <v>4</v>
      </c>
      <c r="T114" s="21" t="s">
        <v>4</v>
      </c>
      <c r="U114" s="21" t="s">
        <v>4</v>
      </c>
      <c r="V114" s="21" t="s">
        <v>4</v>
      </c>
      <c r="W114" s="21" t="s">
        <v>4</v>
      </c>
      <c r="X114" s="21" t="s">
        <v>4</v>
      </c>
      <c r="Y114" s="1" t="s">
        <v>4</v>
      </c>
      <c r="Z114" s="17">
        <f t="shared" si="7"/>
        <v>2</v>
      </c>
      <c r="AB114" s="52"/>
      <c r="AC114" s="26">
        <v>114.29</v>
      </c>
      <c r="AD114" s="26">
        <f t="shared" si="4"/>
        <v>0</v>
      </c>
      <c r="AE114" s="26">
        <f t="shared" si="5"/>
        <v>228.58</v>
      </c>
    </row>
    <row r="115" spans="5:31" ht="21" hidden="1" customHeight="1">
      <c r="I115" s="1">
        <v>109</v>
      </c>
      <c r="J115" s="4" t="s">
        <v>178</v>
      </c>
      <c r="K115" s="7" t="s">
        <v>4</v>
      </c>
      <c r="L115" s="7" t="s">
        <v>67</v>
      </c>
      <c r="M115" s="21" t="s">
        <v>4</v>
      </c>
      <c r="N115" s="21" t="s">
        <v>4</v>
      </c>
      <c r="O115" s="21" t="s">
        <v>4</v>
      </c>
      <c r="P115" s="21">
        <v>0</v>
      </c>
      <c r="Q115" s="21" t="s">
        <v>4</v>
      </c>
      <c r="R115" s="21" t="s">
        <v>4</v>
      </c>
      <c r="S115" s="21" t="s">
        <v>4</v>
      </c>
      <c r="T115" s="21" t="s">
        <v>4</v>
      </c>
      <c r="U115" s="21" t="s">
        <v>4</v>
      </c>
      <c r="V115" s="21" t="s">
        <v>4</v>
      </c>
      <c r="W115" s="21" t="s">
        <v>4</v>
      </c>
      <c r="X115" s="21" t="s">
        <v>4</v>
      </c>
      <c r="Y115" s="1" t="s">
        <v>4</v>
      </c>
      <c r="Z115" s="17">
        <f t="shared" si="7"/>
        <v>0</v>
      </c>
      <c r="AB115" s="52"/>
      <c r="AC115" s="26">
        <f t="shared" si="6"/>
        <v>0</v>
      </c>
      <c r="AD115" s="26">
        <f t="shared" si="4"/>
        <v>0</v>
      </c>
      <c r="AE115" s="26">
        <f t="shared" si="5"/>
        <v>0</v>
      </c>
    </row>
    <row r="116" spans="5:31">
      <c r="G116" t="s">
        <v>128</v>
      </c>
      <c r="I116" s="1">
        <v>110</v>
      </c>
      <c r="J116" s="3" t="s">
        <v>95</v>
      </c>
      <c r="K116" s="3" t="s">
        <v>23</v>
      </c>
      <c r="L116" s="3" t="s">
        <v>16</v>
      </c>
      <c r="M116" s="11"/>
      <c r="N116" s="3"/>
      <c r="O116" s="1"/>
      <c r="P116" s="1">
        <v>0</v>
      </c>
      <c r="Q116" s="1"/>
      <c r="R116" s="1"/>
      <c r="S116" s="1"/>
      <c r="T116" s="1"/>
      <c r="U116" s="1"/>
      <c r="V116" s="1">
        <v>0</v>
      </c>
      <c r="W116" s="1"/>
      <c r="X116" s="1">
        <v>1</v>
      </c>
      <c r="Y116" s="1">
        <v>2</v>
      </c>
      <c r="Z116" s="17">
        <f>SUM(M116:Y116)</f>
        <v>3</v>
      </c>
      <c r="AB116" s="52"/>
      <c r="AC116" s="26">
        <f t="shared" si="6"/>
        <v>0</v>
      </c>
      <c r="AD116" s="26">
        <f t="shared" si="4"/>
        <v>0</v>
      </c>
      <c r="AE116" s="26">
        <f t="shared" si="5"/>
        <v>0</v>
      </c>
    </row>
    <row r="117" spans="5:31">
      <c r="G117" t="s">
        <v>128</v>
      </c>
      <c r="I117" s="1">
        <v>111</v>
      </c>
      <c r="J117" s="3" t="s">
        <v>45</v>
      </c>
      <c r="K117" s="3" t="s">
        <v>4</v>
      </c>
      <c r="L117" s="3" t="s">
        <v>5</v>
      </c>
      <c r="M117" s="11"/>
      <c r="N117" s="3"/>
      <c r="O117" s="1">
        <v>6</v>
      </c>
      <c r="P117" s="1">
        <v>0</v>
      </c>
      <c r="Q117" s="1"/>
      <c r="R117" s="1"/>
      <c r="S117" s="1"/>
      <c r="T117" s="1"/>
      <c r="U117" s="1"/>
      <c r="V117" s="1">
        <v>5</v>
      </c>
      <c r="W117" s="1">
        <v>5</v>
      </c>
      <c r="X117" s="1"/>
      <c r="Y117" s="1"/>
      <c r="Z117" s="17">
        <f t="shared" si="7"/>
        <v>16</v>
      </c>
      <c r="AB117" s="52"/>
      <c r="AC117" s="26">
        <f t="shared" si="6"/>
        <v>0</v>
      </c>
      <c r="AD117" s="26">
        <f t="shared" si="4"/>
        <v>0</v>
      </c>
      <c r="AE117" s="26">
        <f t="shared" si="5"/>
        <v>0</v>
      </c>
    </row>
    <row r="118" spans="5:31" ht="20.399999999999999" hidden="1">
      <c r="I118" s="1">
        <v>112</v>
      </c>
      <c r="J118" s="3" t="s">
        <v>172</v>
      </c>
      <c r="K118" s="3" t="s">
        <v>4</v>
      </c>
      <c r="L118" s="3" t="s">
        <v>5</v>
      </c>
      <c r="M118" s="11"/>
      <c r="N118" s="3"/>
      <c r="O118" s="1"/>
      <c r="P118" s="1">
        <v>0</v>
      </c>
      <c r="Q118" s="1"/>
      <c r="R118" s="1"/>
      <c r="S118" s="1"/>
      <c r="T118" s="1"/>
      <c r="U118" s="1"/>
      <c r="V118" s="1">
        <v>0</v>
      </c>
      <c r="W118" s="1"/>
      <c r="X118" s="1"/>
      <c r="Y118" s="1"/>
      <c r="Z118" s="17">
        <f t="shared" si="7"/>
        <v>0</v>
      </c>
      <c r="AB118" s="52"/>
      <c r="AC118" s="26">
        <f t="shared" si="6"/>
        <v>0</v>
      </c>
      <c r="AD118" s="26">
        <f t="shared" si="4"/>
        <v>0</v>
      </c>
      <c r="AE118" s="26">
        <f t="shared" si="5"/>
        <v>0</v>
      </c>
    </row>
    <row r="119" spans="5:31">
      <c r="F119" t="s">
        <v>129</v>
      </c>
      <c r="I119" s="1">
        <v>113</v>
      </c>
      <c r="J119" s="3" t="s">
        <v>42</v>
      </c>
      <c r="K119" s="3" t="s">
        <v>4</v>
      </c>
      <c r="L119" s="3"/>
      <c r="M119" s="11"/>
      <c r="N119" s="3">
        <v>2</v>
      </c>
      <c r="O119" s="1"/>
      <c r="P119" s="1">
        <v>0</v>
      </c>
      <c r="Q119" s="1"/>
      <c r="R119" s="1"/>
      <c r="S119" s="1"/>
      <c r="T119" s="1"/>
      <c r="U119" s="1">
        <v>1</v>
      </c>
      <c r="V119" s="1">
        <v>2</v>
      </c>
      <c r="W119" s="1"/>
      <c r="X119" s="1"/>
      <c r="Y119" s="1"/>
      <c r="Z119" s="17">
        <f t="shared" si="7"/>
        <v>5</v>
      </c>
      <c r="AB119" s="52"/>
      <c r="AC119" s="26">
        <v>2.8</v>
      </c>
      <c r="AD119" s="26">
        <f t="shared" si="4"/>
        <v>0</v>
      </c>
      <c r="AE119" s="26">
        <f t="shared" si="5"/>
        <v>14</v>
      </c>
    </row>
    <row r="120" spans="5:31">
      <c r="G120" t="s">
        <v>128</v>
      </c>
      <c r="I120" s="1">
        <v>114</v>
      </c>
      <c r="J120" s="3" t="s">
        <v>140</v>
      </c>
      <c r="K120" s="3" t="s">
        <v>43</v>
      </c>
      <c r="L120" s="3" t="s">
        <v>16</v>
      </c>
      <c r="M120" s="11">
        <v>4</v>
      </c>
      <c r="N120" s="1">
        <v>2</v>
      </c>
      <c r="O120" s="1"/>
      <c r="P120" s="1">
        <v>0</v>
      </c>
      <c r="Q120" s="1"/>
      <c r="R120" s="1">
        <v>2</v>
      </c>
      <c r="S120" s="1"/>
      <c r="T120" s="1"/>
      <c r="U120" s="1">
        <v>2</v>
      </c>
      <c r="V120" s="1">
        <v>0</v>
      </c>
      <c r="W120" s="1"/>
      <c r="X120" s="1">
        <v>1</v>
      </c>
      <c r="Y120" s="1"/>
      <c r="Z120" s="17">
        <f t="shared" si="7"/>
        <v>11</v>
      </c>
      <c r="AB120" s="52"/>
      <c r="AC120" s="26">
        <f t="shared" si="6"/>
        <v>0</v>
      </c>
      <c r="AD120" s="26">
        <f t="shared" si="4"/>
        <v>0</v>
      </c>
      <c r="AE120" s="26">
        <f t="shared" si="5"/>
        <v>0</v>
      </c>
    </row>
    <row r="121" spans="5:31" ht="20.25" customHeight="1">
      <c r="G121" t="s">
        <v>128</v>
      </c>
      <c r="I121" s="1">
        <v>115</v>
      </c>
      <c r="J121" s="3" t="s">
        <v>124</v>
      </c>
      <c r="K121" s="3" t="s">
        <v>4</v>
      </c>
      <c r="L121" s="3" t="s">
        <v>5</v>
      </c>
      <c r="M121" s="11"/>
      <c r="N121" s="1">
        <v>4</v>
      </c>
      <c r="O121" s="1">
        <v>12</v>
      </c>
      <c r="P121" s="1">
        <v>6</v>
      </c>
      <c r="Q121" s="1">
        <v>30</v>
      </c>
      <c r="R121" s="1"/>
      <c r="S121" s="1">
        <v>1</v>
      </c>
      <c r="T121" s="1"/>
      <c r="U121" s="1">
        <v>3</v>
      </c>
      <c r="V121" s="1">
        <v>0</v>
      </c>
      <c r="W121" s="1">
        <v>2</v>
      </c>
      <c r="X121" s="1">
        <v>5</v>
      </c>
      <c r="Y121" s="1"/>
      <c r="Z121" s="17">
        <f t="shared" si="7"/>
        <v>63</v>
      </c>
      <c r="AB121" s="52"/>
      <c r="AC121" s="26">
        <f t="shared" si="6"/>
        <v>0</v>
      </c>
      <c r="AD121" s="26">
        <f t="shared" si="4"/>
        <v>0</v>
      </c>
      <c r="AE121" s="26">
        <f t="shared" si="5"/>
        <v>0</v>
      </c>
    </row>
    <row r="122" spans="5:31" ht="18.75" customHeight="1">
      <c r="G122" t="s">
        <v>128</v>
      </c>
      <c r="I122" s="1">
        <v>116</v>
      </c>
      <c r="J122" s="3" t="s">
        <v>125</v>
      </c>
      <c r="K122" s="3" t="s">
        <v>4</v>
      </c>
      <c r="L122" s="3" t="s">
        <v>5</v>
      </c>
      <c r="M122" s="11"/>
      <c r="N122" s="1">
        <v>1</v>
      </c>
      <c r="O122" s="1">
        <v>12</v>
      </c>
      <c r="P122" s="1">
        <v>0</v>
      </c>
      <c r="Q122" s="1"/>
      <c r="R122" s="1">
        <v>10</v>
      </c>
      <c r="S122" s="1"/>
      <c r="T122" s="1"/>
      <c r="U122" s="1"/>
      <c r="V122" s="1">
        <v>0</v>
      </c>
      <c r="W122" s="1">
        <v>2</v>
      </c>
      <c r="X122" s="1">
        <v>5</v>
      </c>
      <c r="Y122" s="1"/>
      <c r="Z122" s="17">
        <f t="shared" si="7"/>
        <v>30</v>
      </c>
      <c r="AB122" s="52"/>
      <c r="AC122" s="26">
        <f t="shared" si="6"/>
        <v>0</v>
      </c>
      <c r="AD122" s="26">
        <f t="shared" si="4"/>
        <v>0</v>
      </c>
      <c r="AE122" s="26">
        <f t="shared" si="5"/>
        <v>0</v>
      </c>
    </row>
    <row r="123" spans="5:31">
      <c r="G123" t="s">
        <v>128</v>
      </c>
      <c r="I123" s="1">
        <v>117</v>
      </c>
      <c r="J123" s="3" t="s">
        <v>126</v>
      </c>
      <c r="K123" s="3" t="s">
        <v>4</v>
      </c>
      <c r="L123" s="3" t="s">
        <v>5</v>
      </c>
      <c r="M123" s="12"/>
      <c r="N123" s="3"/>
      <c r="O123" s="3"/>
      <c r="P123" s="3">
        <v>0</v>
      </c>
      <c r="Q123" s="3"/>
      <c r="R123" s="3"/>
      <c r="S123" s="3"/>
      <c r="T123" s="3"/>
      <c r="U123" s="3"/>
      <c r="V123" s="3">
        <v>0</v>
      </c>
      <c r="W123" s="3">
        <v>5</v>
      </c>
      <c r="X123" s="3"/>
      <c r="Y123" s="3"/>
      <c r="Z123" s="17">
        <f t="shared" si="7"/>
        <v>5</v>
      </c>
      <c r="AB123" s="52"/>
      <c r="AC123" s="26">
        <f t="shared" si="6"/>
        <v>0</v>
      </c>
      <c r="AD123" s="26">
        <f t="shared" si="4"/>
        <v>0</v>
      </c>
      <c r="AE123" s="26">
        <f t="shared" si="5"/>
        <v>0</v>
      </c>
    </row>
    <row r="124" spans="5:31">
      <c r="G124" t="s">
        <v>128</v>
      </c>
      <c r="I124" s="1">
        <v>118</v>
      </c>
      <c r="J124" s="6" t="s">
        <v>141</v>
      </c>
      <c r="K124" s="6" t="s">
        <v>4</v>
      </c>
      <c r="L124" s="3" t="s">
        <v>5</v>
      </c>
      <c r="M124" s="12"/>
      <c r="N124" s="3"/>
      <c r="O124" s="3"/>
      <c r="P124" s="3">
        <v>0</v>
      </c>
      <c r="Q124" s="3"/>
      <c r="R124" s="3">
        <v>20</v>
      </c>
      <c r="S124" s="3"/>
      <c r="T124" s="3"/>
      <c r="U124" s="3"/>
      <c r="V124" s="3">
        <v>0</v>
      </c>
      <c r="W124" s="3"/>
      <c r="X124" s="3"/>
      <c r="Y124" s="3"/>
      <c r="Z124" s="17">
        <f t="shared" si="7"/>
        <v>20</v>
      </c>
      <c r="AB124" s="52"/>
      <c r="AC124" s="26">
        <f t="shared" si="6"/>
        <v>0</v>
      </c>
      <c r="AD124" s="26">
        <f t="shared" si="4"/>
        <v>0</v>
      </c>
      <c r="AE124" s="26">
        <f t="shared" si="5"/>
        <v>0</v>
      </c>
    </row>
    <row r="125" spans="5:31">
      <c r="G125" t="s">
        <v>128</v>
      </c>
      <c r="I125" s="1">
        <v>119</v>
      </c>
      <c r="J125" s="6" t="s">
        <v>142</v>
      </c>
      <c r="K125" s="6" t="s">
        <v>4</v>
      </c>
      <c r="L125" s="3" t="s">
        <v>5</v>
      </c>
      <c r="M125" s="11"/>
      <c r="N125" s="1"/>
      <c r="O125" s="1"/>
      <c r="P125" s="1">
        <v>0</v>
      </c>
      <c r="Q125" s="1"/>
      <c r="R125" s="1">
        <v>20</v>
      </c>
      <c r="S125" s="1"/>
      <c r="T125" s="1"/>
      <c r="U125" s="1"/>
      <c r="V125" s="1">
        <v>0</v>
      </c>
      <c r="W125" s="1"/>
      <c r="X125" s="1"/>
      <c r="Y125" s="1"/>
      <c r="Z125" s="17">
        <f t="shared" si="7"/>
        <v>20</v>
      </c>
      <c r="AB125" s="52"/>
      <c r="AC125" s="26">
        <f t="shared" si="6"/>
        <v>0</v>
      </c>
      <c r="AD125" s="26">
        <f t="shared" si="4"/>
        <v>0</v>
      </c>
      <c r="AE125" s="26">
        <f t="shared" si="5"/>
        <v>0</v>
      </c>
    </row>
    <row r="126" spans="5:31">
      <c r="G126" t="s">
        <v>128</v>
      </c>
      <c r="I126" s="1">
        <v>120</v>
      </c>
      <c r="J126" s="6" t="s">
        <v>127</v>
      </c>
      <c r="K126" s="6" t="s">
        <v>4</v>
      </c>
      <c r="L126" s="6" t="s">
        <v>5</v>
      </c>
      <c r="M126" s="11">
        <v>75</v>
      </c>
      <c r="N126" s="1">
        <v>10</v>
      </c>
      <c r="O126" s="1">
        <v>20</v>
      </c>
      <c r="P126" s="1">
        <v>0</v>
      </c>
      <c r="Q126" s="1">
        <v>200</v>
      </c>
      <c r="R126" s="1"/>
      <c r="S126" s="1"/>
      <c r="T126" s="1"/>
      <c r="U126" s="1">
        <v>4</v>
      </c>
      <c r="V126" s="1">
        <v>0</v>
      </c>
      <c r="W126" s="1"/>
      <c r="X126" s="1">
        <v>30</v>
      </c>
      <c r="Y126" s="1"/>
      <c r="Z126" s="17">
        <f t="shared" si="7"/>
        <v>339</v>
      </c>
      <c r="AB126" s="52"/>
      <c r="AC126" s="26">
        <f t="shared" si="6"/>
        <v>0</v>
      </c>
      <c r="AD126" s="26">
        <f t="shared" si="4"/>
        <v>0</v>
      </c>
      <c r="AE126" s="26">
        <f t="shared" si="5"/>
        <v>0</v>
      </c>
    </row>
    <row r="127" spans="5:31" ht="20.399999999999999">
      <c r="F127" t="s">
        <v>129</v>
      </c>
      <c r="I127" s="1">
        <v>121</v>
      </c>
      <c r="J127" s="2" t="s">
        <v>189</v>
      </c>
      <c r="K127" s="3" t="s">
        <v>4</v>
      </c>
      <c r="L127" s="3" t="s">
        <v>5</v>
      </c>
      <c r="M127" s="11"/>
      <c r="N127" s="1"/>
      <c r="O127" s="1"/>
      <c r="P127" s="1">
        <v>0</v>
      </c>
      <c r="Q127" s="1"/>
      <c r="R127" s="1">
        <v>1</v>
      </c>
      <c r="S127" s="1"/>
      <c r="T127" s="1"/>
      <c r="U127" s="1"/>
      <c r="V127" s="1">
        <v>0</v>
      </c>
      <c r="W127" s="1"/>
      <c r="X127" s="1">
        <v>1</v>
      </c>
      <c r="Y127" s="1"/>
      <c r="Z127" s="17">
        <f t="shared" si="7"/>
        <v>2</v>
      </c>
      <c r="AB127" s="52"/>
      <c r="AC127" s="26">
        <f t="shared" si="6"/>
        <v>0</v>
      </c>
      <c r="AD127" s="26">
        <f t="shared" si="4"/>
        <v>0</v>
      </c>
      <c r="AE127" s="26">
        <f t="shared" si="5"/>
        <v>0</v>
      </c>
    </row>
    <row r="128" spans="5:31">
      <c r="G128" t="s">
        <v>128</v>
      </c>
      <c r="I128" s="1">
        <v>122</v>
      </c>
      <c r="J128" s="3" t="s">
        <v>101</v>
      </c>
      <c r="K128" s="3" t="s">
        <v>44</v>
      </c>
      <c r="L128" s="3" t="s">
        <v>16</v>
      </c>
      <c r="M128" s="11"/>
      <c r="N128" s="1">
        <v>1</v>
      </c>
      <c r="O128" s="1"/>
      <c r="P128" s="1">
        <v>1</v>
      </c>
      <c r="Q128" s="1"/>
      <c r="R128" s="1"/>
      <c r="S128" s="1">
        <v>2</v>
      </c>
      <c r="T128" s="1"/>
      <c r="U128" s="1">
        <v>4</v>
      </c>
      <c r="V128" s="1">
        <v>2</v>
      </c>
      <c r="W128" s="1"/>
      <c r="X128" s="1"/>
      <c r="Y128" s="1"/>
      <c r="Z128" s="17">
        <f t="shared" si="7"/>
        <v>10</v>
      </c>
      <c r="AB128" s="52"/>
      <c r="AC128" s="26">
        <f t="shared" si="6"/>
        <v>0</v>
      </c>
      <c r="AD128" s="26">
        <f t="shared" si="4"/>
        <v>0</v>
      </c>
      <c r="AE128" s="26">
        <f t="shared" si="5"/>
        <v>0</v>
      </c>
    </row>
    <row r="129" spans="4:31">
      <c r="G129" t="s">
        <v>128</v>
      </c>
      <c r="I129" s="1">
        <v>123</v>
      </c>
      <c r="J129" s="3" t="s">
        <v>143</v>
      </c>
      <c r="K129" s="3" t="s">
        <v>44</v>
      </c>
      <c r="L129" s="3" t="s">
        <v>16</v>
      </c>
      <c r="M129" s="11"/>
      <c r="N129" s="1"/>
      <c r="O129" s="1"/>
      <c r="P129" s="1">
        <v>0</v>
      </c>
      <c r="Q129" s="1"/>
      <c r="R129" s="1"/>
      <c r="S129" s="1"/>
      <c r="T129" s="1"/>
      <c r="U129" s="1"/>
      <c r="V129" s="1">
        <v>0</v>
      </c>
      <c r="W129" s="1"/>
      <c r="X129" s="1">
        <v>1</v>
      </c>
      <c r="Y129" s="1"/>
      <c r="Z129" s="17">
        <f t="shared" si="7"/>
        <v>1</v>
      </c>
      <c r="AB129" s="52"/>
      <c r="AC129" s="26">
        <f t="shared" si="6"/>
        <v>0</v>
      </c>
      <c r="AD129" s="26">
        <f t="shared" si="4"/>
        <v>0</v>
      </c>
      <c r="AE129" s="26">
        <f t="shared" si="5"/>
        <v>0</v>
      </c>
    </row>
    <row r="130" spans="4:31" ht="17.25" customHeight="1">
      <c r="G130" t="s">
        <v>128</v>
      </c>
      <c r="I130" s="1">
        <v>124</v>
      </c>
      <c r="J130" s="3" t="s">
        <v>105</v>
      </c>
      <c r="K130" s="3" t="s">
        <v>44</v>
      </c>
      <c r="L130" s="3" t="s">
        <v>16</v>
      </c>
      <c r="M130" s="11"/>
      <c r="N130" s="1">
        <v>1</v>
      </c>
      <c r="O130" s="1"/>
      <c r="P130" s="1">
        <v>0</v>
      </c>
      <c r="Q130" s="1"/>
      <c r="R130" s="1"/>
      <c r="S130" s="1">
        <v>1</v>
      </c>
      <c r="T130" s="1"/>
      <c r="U130" s="1"/>
      <c r="V130" s="1">
        <v>0</v>
      </c>
      <c r="W130" s="1"/>
      <c r="X130" s="1">
        <v>1</v>
      </c>
      <c r="Y130" s="1"/>
      <c r="Z130" s="17">
        <f t="shared" si="7"/>
        <v>3</v>
      </c>
      <c r="AB130" s="52"/>
      <c r="AC130" s="26">
        <f t="shared" si="6"/>
        <v>0</v>
      </c>
      <c r="AD130" s="26">
        <f t="shared" si="4"/>
        <v>0</v>
      </c>
      <c r="AE130" s="26">
        <f t="shared" si="5"/>
        <v>0</v>
      </c>
    </row>
    <row r="131" spans="4:31">
      <c r="G131" t="s">
        <v>128</v>
      </c>
      <c r="I131" s="1">
        <v>125</v>
      </c>
      <c r="J131" s="3" t="s">
        <v>73</v>
      </c>
      <c r="K131" s="3" t="s">
        <v>183</v>
      </c>
      <c r="L131" s="3" t="s">
        <v>5</v>
      </c>
      <c r="M131" s="11"/>
      <c r="N131" s="1"/>
      <c r="O131" s="1"/>
      <c r="P131" s="1">
        <v>0</v>
      </c>
      <c r="Q131" s="1"/>
      <c r="R131" s="1">
        <v>1</v>
      </c>
      <c r="S131" s="1">
        <v>1</v>
      </c>
      <c r="T131" s="1"/>
      <c r="U131" s="1"/>
      <c r="V131" s="1">
        <v>0</v>
      </c>
      <c r="W131" s="1"/>
      <c r="X131" s="1"/>
      <c r="Y131" s="1">
        <v>2</v>
      </c>
      <c r="Z131" s="17">
        <f t="shared" si="7"/>
        <v>4</v>
      </c>
      <c r="AB131" s="52"/>
      <c r="AC131" s="26">
        <f t="shared" si="6"/>
        <v>0</v>
      </c>
      <c r="AD131" s="26">
        <f t="shared" si="4"/>
        <v>0</v>
      </c>
      <c r="AE131" s="26">
        <f t="shared" si="5"/>
        <v>0</v>
      </c>
    </row>
    <row r="132" spans="4:31" ht="20.399999999999999">
      <c r="G132" t="s">
        <v>128</v>
      </c>
      <c r="I132" s="1">
        <v>126</v>
      </c>
      <c r="J132" s="3" t="s">
        <v>144</v>
      </c>
      <c r="K132" s="3" t="s">
        <v>4</v>
      </c>
      <c r="L132" s="3" t="s">
        <v>5</v>
      </c>
      <c r="M132" s="11"/>
      <c r="N132" s="1"/>
      <c r="O132" s="1"/>
      <c r="P132" s="1">
        <v>5</v>
      </c>
      <c r="Q132" s="1">
        <v>3</v>
      </c>
      <c r="R132" s="1"/>
      <c r="S132" s="1"/>
      <c r="T132" s="1"/>
      <c r="U132" s="1"/>
      <c r="V132" s="1">
        <v>0</v>
      </c>
      <c r="W132" s="1">
        <v>2</v>
      </c>
      <c r="X132" s="1"/>
      <c r="Y132" s="1"/>
      <c r="Z132" s="17">
        <f t="shared" si="7"/>
        <v>10</v>
      </c>
      <c r="AB132" s="52"/>
      <c r="AC132" s="26">
        <f t="shared" si="6"/>
        <v>0</v>
      </c>
      <c r="AD132" s="26">
        <f t="shared" si="4"/>
        <v>0</v>
      </c>
      <c r="AE132" s="26">
        <f t="shared" si="5"/>
        <v>0</v>
      </c>
    </row>
    <row r="133" spans="4:31">
      <c r="G133" t="s">
        <v>128</v>
      </c>
      <c r="I133" s="1">
        <v>127</v>
      </c>
      <c r="J133" s="3" t="s">
        <v>145</v>
      </c>
      <c r="K133" s="3" t="s">
        <v>4</v>
      </c>
      <c r="L133" s="3" t="s">
        <v>5</v>
      </c>
      <c r="M133" s="11"/>
      <c r="N133" s="1">
        <v>2</v>
      </c>
      <c r="O133" s="1"/>
      <c r="P133" s="1">
        <v>0</v>
      </c>
      <c r="Q133" s="1">
        <v>6</v>
      </c>
      <c r="R133" s="1"/>
      <c r="S133" s="1">
        <v>1</v>
      </c>
      <c r="T133" s="1"/>
      <c r="U133" s="1">
        <v>1</v>
      </c>
      <c r="V133" s="1">
        <v>10</v>
      </c>
      <c r="W133" s="1"/>
      <c r="X133" s="1">
        <v>1</v>
      </c>
      <c r="Y133" s="1">
        <v>2</v>
      </c>
      <c r="Z133" s="17">
        <f t="shared" si="7"/>
        <v>23</v>
      </c>
      <c r="AB133" s="52"/>
      <c r="AC133" s="26">
        <f t="shared" si="6"/>
        <v>0</v>
      </c>
      <c r="AD133" s="26">
        <f t="shared" si="4"/>
        <v>0</v>
      </c>
      <c r="AE133" s="26">
        <f t="shared" si="5"/>
        <v>0</v>
      </c>
    </row>
    <row r="134" spans="4:31">
      <c r="G134" t="s">
        <v>128</v>
      </c>
      <c r="I134" s="1">
        <v>128</v>
      </c>
      <c r="J134" s="3" t="s">
        <v>146</v>
      </c>
      <c r="K134" s="3" t="s">
        <v>4</v>
      </c>
      <c r="L134" s="3" t="s">
        <v>5</v>
      </c>
      <c r="M134" s="11"/>
      <c r="N134" s="1"/>
      <c r="O134" s="1"/>
      <c r="P134" s="1">
        <v>0</v>
      </c>
      <c r="Q134" s="1">
        <v>3</v>
      </c>
      <c r="R134" s="1"/>
      <c r="S134" s="1">
        <v>1</v>
      </c>
      <c r="T134" s="1"/>
      <c r="U134" s="1"/>
      <c r="V134" s="1">
        <v>6</v>
      </c>
      <c r="W134" s="1">
        <v>2</v>
      </c>
      <c r="X134" s="1">
        <v>1</v>
      </c>
      <c r="Y134" s="1"/>
      <c r="Z134" s="17">
        <f t="shared" si="7"/>
        <v>13</v>
      </c>
      <c r="AB134" s="52"/>
      <c r="AC134" s="26">
        <f t="shared" si="6"/>
        <v>0</v>
      </c>
      <c r="AD134" s="26">
        <f t="shared" ref="AD134:AD188" si="8">Z134*AB134</f>
        <v>0</v>
      </c>
      <c r="AE134" s="26">
        <f t="shared" ref="AE134:AE188" si="9">Z134*AC134</f>
        <v>0</v>
      </c>
    </row>
    <row r="135" spans="4:31" ht="20.399999999999999">
      <c r="G135" t="s">
        <v>128</v>
      </c>
      <c r="I135" s="1">
        <v>129</v>
      </c>
      <c r="J135" s="3" t="s">
        <v>147</v>
      </c>
      <c r="K135" s="3" t="s">
        <v>4</v>
      </c>
      <c r="L135" s="3" t="s">
        <v>5</v>
      </c>
      <c r="M135" s="11"/>
      <c r="N135" s="1"/>
      <c r="O135" s="1">
        <v>1</v>
      </c>
      <c r="P135" s="1">
        <v>5</v>
      </c>
      <c r="Q135" s="1">
        <v>12</v>
      </c>
      <c r="R135" s="1"/>
      <c r="S135" s="1"/>
      <c r="T135" s="1"/>
      <c r="U135" s="1"/>
      <c r="V135" s="1">
        <v>4</v>
      </c>
      <c r="W135" s="1"/>
      <c r="X135" s="1"/>
      <c r="Y135" s="1">
        <v>2</v>
      </c>
      <c r="Z135" s="17">
        <f t="shared" si="7"/>
        <v>24</v>
      </c>
      <c r="AB135" s="52"/>
      <c r="AC135" s="26">
        <f t="shared" si="6"/>
        <v>0</v>
      </c>
      <c r="AD135" s="26">
        <f t="shared" si="8"/>
        <v>0</v>
      </c>
      <c r="AE135" s="26">
        <f t="shared" si="9"/>
        <v>0</v>
      </c>
    </row>
    <row r="136" spans="4:31">
      <c r="E136" t="s">
        <v>131</v>
      </c>
      <c r="I136" s="1">
        <v>130</v>
      </c>
      <c r="J136" s="3" t="s">
        <v>46</v>
      </c>
      <c r="K136" s="3" t="s">
        <v>4</v>
      </c>
      <c r="L136" s="3" t="s">
        <v>5</v>
      </c>
      <c r="M136" s="21" t="s">
        <v>4</v>
      </c>
      <c r="N136" s="21">
        <v>2</v>
      </c>
      <c r="O136" s="21" t="s">
        <v>4</v>
      </c>
      <c r="P136" s="21">
        <v>5</v>
      </c>
      <c r="Q136" s="21" t="s">
        <v>4</v>
      </c>
      <c r="R136" s="21" t="s">
        <v>4</v>
      </c>
      <c r="S136" s="21" t="s">
        <v>4</v>
      </c>
      <c r="T136" s="21" t="s">
        <v>4</v>
      </c>
      <c r="U136" s="21" t="s">
        <v>4</v>
      </c>
      <c r="V136" s="21" t="s">
        <v>4</v>
      </c>
      <c r="W136" s="21" t="s">
        <v>4</v>
      </c>
      <c r="X136" s="21" t="s">
        <v>4</v>
      </c>
      <c r="Y136" s="1" t="s">
        <v>4</v>
      </c>
      <c r="Z136" s="17">
        <f t="shared" si="7"/>
        <v>7</v>
      </c>
      <c r="AB136" s="52"/>
      <c r="AC136" s="26">
        <f t="shared" si="6"/>
        <v>0</v>
      </c>
      <c r="AD136" s="26">
        <f t="shared" si="8"/>
        <v>0</v>
      </c>
      <c r="AE136" s="26">
        <f t="shared" si="9"/>
        <v>0</v>
      </c>
    </row>
    <row r="137" spans="4:31">
      <c r="G137" t="s">
        <v>128</v>
      </c>
      <c r="I137" s="1">
        <v>131</v>
      </c>
      <c r="J137" s="3" t="s">
        <v>47</v>
      </c>
      <c r="K137" s="3" t="s">
        <v>4</v>
      </c>
      <c r="L137" s="3" t="s">
        <v>5</v>
      </c>
      <c r="M137" s="11"/>
      <c r="N137" s="1"/>
      <c r="O137" s="1"/>
      <c r="P137" s="1">
        <v>10</v>
      </c>
      <c r="Q137" s="1"/>
      <c r="R137" s="1"/>
      <c r="S137" s="1"/>
      <c r="T137" s="1"/>
      <c r="U137" s="1"/>
      <c r="V137" s="1">
        <v>0</v>
      </c>
      <c r="W137" s="1"/>
      <c r="X137" s="1"/>
      <c r="Y137" s="1"/>
      <c r="Z137" s="17">
        <f t="shared" si="7"/>
        <v>10</v>
      </c>
      <c r="AB137" s="52"/>
      <c r="AC137" s="26">
        <f t="shared" si="6"/>
        <v>0</v>
      </c>
      <c r="AD137" s="26">
        <f t="shared" si="8"/>
        <v>0</v>
      </c>
      <c r="AE137" s="26">
        <f t="shared" si="9"/>
        <v>0</v>
      </c>
    </row>
    <row r="138" spans="4:31">
      <c r="G138" t="s">
        <v>128</v>
      </c>
      <c r="I138" s="1">
        <v>132</v>
      </c>
      <c r="J138" s="3" t="s">
        <v>148</v>
      </c>
      <c r="K138" s="3"/>
      <c r="L138" s="3" t="s">
        <v>5</v>
      </c>
      <c r="M138" s="11"/>
      <c r="N138" s="1"/>
      <c r="O138" s="1"/>
      <c r="P138" s="1">
        <v>5</v>
      </c>
      <c r="Q138" s="1"/>
      <c r="R138" s="1"/>
      <c r="S138" s="1"/>
      <c r="T138" s="1"/>
      <c r="U138" s="1"/>
      <c r="V138" s="1">
        <v>0</v>
      </c>
      <c r="W138" s="1"/>
      <c r="X138" s="1"/>
      <c r="Y138" s="1"/>
      <c r="Z138" s="17">
        <f t="shared" si="7"/>
        <v>5</v>
      </c>
      <c r="AB138" s="52"/>
      <c r="AC138" s="26">
        <f t="shared" si="6"/>
        <v>0</v>
      </c>
      <c r="AD138" s="26">
        <f t="shared" si="8"/>
        <v>0</v>
      </c>
      <c r="AE138" s="26">
        <f t="shared" si="9"/>
        <v>0</v>
      </c>
    </row>
    <row r="139" spans="4:31">
      <c r="G139" t="s">
        <v>128</v>
      </c>
      <c r="I139" s="1">
        <v>133</v>
      </c>
      <c r="J139" s="3" t="s">
        <v>149</v>
      </c>
      <c r="K139" s="3" t="s">
        <v>4</v>
      </c>
      <c r="L139" s="3" t="s">
        <v>150</v>
      </c>
      <c r="M139" s="11">
        <v>2</v>
      </c>
      <c r="N139" s="1">
        <v>2</v>
      </c>
      <c r="O139" s="1">
        <v>1</v>
      </c>
      <c r="P139" s="1">
        <v>5</v>
      </c>
      <c r="Q139" s="1"/>
      <c r="R139" s="1"/>
      <c r="S139" s="1"/>
      <c r="T139" s="1"/>
      <c r="U139" s="1"/>
      <c r="V139" s="1">
        <v>0</v>
      </c>
      <c r="W139" s="1"/>
      <c r="X139" s="1">
        <v>10</v>
      </c>
      <c r="Y139" s="1"/>
      <c r="Z139" s="17">
        <f t="shared" si="7"/>
        <v>20</v>
      </c>
      <c r="AB139" s="52"/>
      <c r="AC139" s="26">
        <f t="shared" ref="AC139:AC188" si="10">AB139*1.23</f>
        <v>0</v>
      </c>
      <c r="AD139" s="26">
        <f t="shared" si="8"/>
        <v>0</v>
      </c>
      <c r="AE139" s="26">
        <f t="shared" si="9"/>
        <v>0</v>
      </c>
    </row>
    <row r="140" spans="4:31">
      <c r="G140" t="s">
        <v>128</v>
      </c>
      <c r="I140" s="1">
        <v>134</v>
      </c>
      <c r="J140" s="3" t="s">
        <v>93</v>
      </c>
      <c r="K140" s="3" t="s">
        <v>4</v>
      </c>
      <c r="L140" s="3" t="s">
        <v>5</v>
      </c>
      <c r="M140" s="11"/>
      <c r="N140" s="1"/>
      <c r="O140" s="1"/>
      <c r="P140" s="1">
        <v>5</v>
      </c>
      <c r="Q140" s="1"/>
      <c r="R140" s="1"/>
      <c r="S140" s="1"/>
      <c r="T140" s="1"/>
      <c r="U140" s="1"/>
      <c r="V140" s="1">
        <v>0</v>
      </c>
      <c r="W140" s="1"/>
      <c r="X140" s="1"/>
      <c r="Y140" s="1"/>
      <c r="Z140" s="17">
        <f t="shared" si="7"/>
        <v>5</v>
      </c>
      <c r="AB140" s="52"/>
      <c r="AC140" s="26">
        <f t="shared" si="10"/>
        <v>0</v>
      </c>
      <c r="AD140" s="26">
        <f t="shared" si="8"/>
        <v>0</v>
      </c>
      <c r="AE140" s="26">
        <f t="shared" si="9"/>
        <v>0</v>
      </c>
    </row>
    <row r="141" spans="4:31">
      <c r="G141" t="s">
        <v>128</v>
      </c>
      <c r="I141" s="1">
        <v>135</v>
      </c>
      <c r="J141" s="3" t="s">
        <v>151</v>
      </c>
      <c r="K141" s="3" t="s">
        <v>4</v>
      </c>
      <c r="L141" s="3" t="s">
        <v>5</v>
      </c>
      <c r="M141" s="11"/>
      <c r="N141" s="1">
        <v>1</v>
      </c>
      <c r="O141" s="1"/>
      <c r="P141" s="1">
        <v>1</v>
      </c>
      <c r="Q141" s="1"/>
      <c r="R141" s="1"/>
      <c r="S141" s="1"/>
      <c r="T141" s="1"/>
      <c r="U141" s="1">
        <v>1</v>
      </c>
      <c r="V141" s="1">
        <v>0</v>
      </c>
      <c r="W141" s="1"/>
      <c r="X141" s="1"/>
      <c r="Y141" s="1"/>
      <c r="Z141" s="17">
        <f t="shared" si="7"/>
        <v>3</v>
      </c>
      <c r="AB141" s="52"/>
      <c r="AC141" s="26">
        <f t="shared" si="10"/>
        <v>0</v>
      </c>
      <c r="AD141" s="26">
        <f t="shared" si="8"/>
        <v>0</v>
      </c>
      <c r="AE141" s="26">
        <f t="shared" si="9"/>
        <v>0</v>
      </c>
    </row>
    <row r="142" spans="4:31">
      <c r="G142" t="s">
        <v>128</v>
      </c>
      <c r="I142" s="1">
        <v>136</v>
      </c>
      <c r="J142" s="3" t="s">
        <v>48</v>
      </c>
      <c r="K142" s="3" t="s">
        <v>4</v>
      </c>
      <c r="L142" s="3" t="s">
        <v>5</v>
      </c>
      <c r="M142" s="11"/>
      <c r="N142" s="1">
        <v>3</v>
      </c>
      <c r="O142" s="1">
        <v>1</v>
      </c>
      <c r="P142" s="1">
        <v>1</v>
      </c>
      <c r="Q142" s="1"/>
      <c r="R142" s="1"/>
      <c r="S142" s="1"/>
      <c r="T142" s="1"/>
      <c r="U142" s="1"/>
      <c r="V142" s="1">
        <v>0</v>
      </c>
      <c r="W142" s="1"/>
      <c r="X142" s="1">
        <v>1</v>
      </c>
      <c r="Y142" s="1"/>
      <c r="Z142" s="17">
        <f t="shared" si="7"/>
        <v>6</v>
      </c>
      <c r="AB142" s="52"/>
      <c r="AC142" s="26">
        <f t="shared" si="10"/>
        <v>0</v>
      </c>
      <c r="AD142" s="26">
        <f t="shared" si="8"/>
        <v>0</v>
      </c>
      <c r="AE142" s="26">
        <f t="shared" si="9"/>
        <v>0</v>
      </c>
    </row>
    <row r="143" spans="4:31">
      <c r="D143" t="s">
        <v>132</v>
      </c>
      <c r="I143" s="1">
        <v>137</v>
      </c>
      <c r="J143" s="3" t="s">
        <v>190</v>
      </c>
      <c r="K143" s="3" t="s">
        <v>4</v>
      </c>
      <c r="L143" s="3" t="s">
        <v>5</v>
      </c>
      <c r="M143" s="21" t="s">
        <v>4</v>
      </c>
      <c r="N143" s="21" t="s">
        <v>4</v>
      </c>
      <c r="O143" s="21" t="s">
        <v>4</v>
      </c>
      <c r="P143" s="21" t="s">
        <v>4</v>
      </c>
      <c r="Q143" s="21" t="s">
        <v>4</v>
      </c>
      <c r="R143" s="21" t="s">
        <v>4</v>
      </c>
      <c r="S143" s="21" t="s">
        <v>4</v>
      </c>
      <c r="T143" s="21" t="s">
        <v>4</v>
      </c>
      <c r="U143" s="21" t="s">
        <v>4</v>
      </c>
      <c r="V143" s="21" t="s">
        <v>4</v>
      </c>
      <c r="W143" s="21" t="s">
        <v>4</v>
      </c>
      <c r="X143" s="21" t="s">
        <v>4</v>
      </c>
      <c r="Y143" s="1">
        <v>10</v>
      </c>
      <c r="Z143" s="17">
        <f t="shared" si="7"/>
        <v>10</v>
      </c>
      <c r="AB143" s="52"/>
      <c r="AC143" s="26">
        <f t="shared" si="10"/>
        <v>0</v>
      </c>
      <c r="AD143" s="26">
        <f t="shared" si="8"/>
        <v>0</v>
      </c>
      <c r="AE143" s="26">
        <f t="shared" si="9"/>
        <v>0</v>
      </c>
    </row>
    <row r="144" spans="4:31" ht="18" hidden="1" customHeight="1">
      <c r="G144" t="s">
        <v>128</v>
      </c>
      <c r="I144" s="1">
        <v>138</v>
      </c>
      <c r="J144" s="3" t="s">
        <v>152</v>
      </c>
      <c r="K144" s="3" t="s">
        <v>4</v>
      </c>
      <c r="L144" s="3" t="s">
        <v>67</v>
      </c>
      <c r="M144" s="11"/>
      <c r="N144" s="1"/>
      <c r="O144" s="1"/>
      <c r="P144" s="1">
        <v>0</v>
      </c>
      <c r="Q144" s="1"/>
      <c r="R144" s="1"/>
      <c r="S144" s="1"/>
      <c r="T144" s="1"/>
      <c r="U144" s="1"/>
      <c r="V144" s="1">
        <v>0</v>
      </c>
      <c r="W144" s="1"/>
      <c r="X144" s="1"/>
      <c r="Y144" s="1"/>
      <c r="Z144" s="17">
        <f t="shared" si="7"/>
        <v>0</v>
      </c>
      <c r="AB144" s="52"/>
      <c r="AC144" s="26">
        <f t="shared" si="10"/>
        <v>0</v>
      </c>
      <c r="AD144" s="26">
        <f t="shared" si="8"/>
        <v>0</v>
      </c>
      <c r="AE144" s="26">
        <f t="shared" si="9"/>
        <v>0</v>
      </c>
    </row>
    <row r="145" spans="6:31" ht="20.25" customHeight="1">
      <c r="G145" t="s">
        <v>128</v>
      </c>
      <c r="I145" s="1">
        <v>139</v>
      </c>
      <c r="J145" s="3" t="s">
        <v>49</v>
      </c>
      <c r="K145" s="3" t="s">
        <v>4</v>
      </c>
      <c r="L145" s="3" t="s">
        <v>5</v>
      </c>
      <c r="M145" s="11"/>
      <c r="N145" s="1"/>
      <c r="O145" s="1"/>
      <c r="P145" s="1">
        <v>4</v>
      </c>
      <c r="Q145" s="1"/>
      <c r="R145" s="1">
        <v>2</v>
      </c>
      <c r="S145" s="1"/>
      <c r="T145" s="1"/>
      <c r="U145" s="1"/>
      <c r="V145" s="1">
        <v>0</v>
      </c>
      <c r="W145" s="1">
        <v>10</v>
      </c>
      <c r="X145" s="1"/>
      <c r="Y145" s="1">
        <v>6</v>
      </c>
      <c r="Z145" s="17">
        <f t="shared" si="7"/>
        <v>22</v>
      </c>
      <c r="AB145" s="52"/>
      <c r="AC145" s="26">
        <f t="shared" si="10"/>
        <v>0</v>
      </c>
      <c r="AD145" s="26">
        <f t="shared" si="8"/>
        <v>0</v>
      </c>
      <c r="AE145" s="26">
        <f t="shared" si="9"/>
        <v>0</v>
      </c>
    </row>
    <row r="146" spans="6:31" hidden="1">
      <c r="G146" t="s">
        <v>128</v>
      </c>
      <c r="I146" s="1">
        <v>140</v>
      </c>
      <c r="J146" s="3" t="s">
        <v>153</v>
      </c>
      <c r="K146" s="3" t="s">
        <v>4</v>
      </c>
      <c r="L146" s="3" t="s">
        <v>5</v>
      </c>
      <c r="M146" s="21" t="s">
        <v>4</v>
      </c>
      <c r="N146" s="21" t="s">
        <v>4</v>
      </c>
      <c r="O146" s="21" t="s">
        <v>4</v>
      </c>
      <c r="P146" s="21">
        <v>0</v>
      </c>
      <c r="Q146" s="21" t="s">
        <v>4</v>
      </c>
      <c r="R146" s="21" t="s">
        <v>4</v>
      </c>
      <c r="S146" s="21" t="s">
        <v>4</v>
      </c>
      <c r="T146" s="21" t="s">
        <v>4</v>
      </c>
      <c r="U146" s="21" t="s">
        <v>4</v>
      </c>
      <c r="V146" s="21" t="s">
        <v>4</v>
      </c>
      <c r="W146" s="21" t="s">
        <v>4</v>
      </c>
      <c r="X146" s="21" t="s">
        <v>4</v>
      </c>
      <c r="Y146" s="1" t="s">
        <v>4</v>
      </c>
      <c r="Z146" s="17">
        <f t="shared" si="7"/>
        <v>0</v>
      </c>
      <c r="AB146" s="52"/>
      <c r="AC146" s="26">
        <f t="shared" si="10"/>
        <v>0</v>
      </c>
      <c r="AD146" s="26">
        <f t="shared" si="8"/>
        <v>0</v>
      </c>
      <c r="AE146" s="26">
        <f t="shared" si="9"/>
        <v>0</v>
      </c>
    </row>
    <row r="147" spans="6:31" ht="20.399999999999999">
      <c r="I147" s="1">
        <v>141</v>
      </c>
      <c r="J147" s="3" t="s">
        <v>179</v>
      </c>
      <c r="K147" s="3" t="s">
        <v>4</v>
      </c>
      <c r="L147" s="3" t="s">
        <v>5</v>
      </c>
      <c r="M147" s="11"/>
      <c r="N147" s="1"/>
      <c r="O147" s="1"/>
      <c r="P147" s="1">
        <v>10</v>
      </c>
      <c r="Q147" s="1"/>
      <c r="R147" s="1"/>
      <c r="S147" s="1"/>
      <c r="T147" s="1"/>
      <c r="U147" s="1"/>
      <c r="V147" s="1">
        <v>0</v>
      </c>
      <c r="W147" s="1"/>
      <c r="X147" s="1"/>
      <c r="Y147" s="1"/>
      <c r="Z147" s="17">
        <f t="shared" si="7"/>
        <v>10</v>
      </c>
      <c r="AB147" s="52"/>
      <c r="AC147" s="26">
        <f t="shared" si="10"/>
        <v>0</v>
      </c>
      <c r="AD147" s="26">
        <f t="shared" si="8"/>
        <v>0</v>
      </c>
      <c r="AE147" s="26">
        <f t="shared" si="9"/>
        <v>0</v>
      </c>
    </row>
    <row r="148" spans="6:31" ht="20.399999999999999" hidden="1">
      <c r="I148" s="1">
        <v>142</v>
      </c>
      <c r="J148" s="3" t="s">
        <v>180</v>
      </c>
      <c r="K148" s="3" t="s">
        <v>4</v>
      </c>
      <c r="L148" s="3" t="s">
        <v>5</v>
      </c>
      <c r="M148" s="11"/>
      <c r="N148" s="1"/>
      <c r="O148" s="1"/>
      <c r="P148" s="1">
        <v>0</v>
      </c>
      <c r="Q148" s="1"/>
      <c r="R148" s="1"/>
      <c r="S148" s="1"/>
      <c r="T148" s="1"/>
      <c r="U148" s="1"/>
      <c r="V148" s="1">
        <v>0</v>
      </c>
      <c r="W148" s="1"/>
      <c r="X148" s="1"/>
      <c r="Y148" s="1"/>
      <c r="Z148" s="17">
        <f t="shared" si="7"/>
        <v>0</v>
      </c>
      <c r="AB148" s="52"/>
      <c r="AC148" s="26">
        <f t="shared" si="10"/>
        <v>0</v>
      </c>
      <c r="AD148" s="26">
        <f t="shared" si="8"/>
        <v>0</v>
      </c>
      <c r="AE148" s="26">
        <f t="shared" si="9"/>
        <v>0</v>
      </c>
    </row>
    <row r="149" spans="6:31" ht="20.399999999999999" hidden="1">
      <c r="I149" s="1">
        <v>143</v>
      </c>
      <c r="J149" s="3" t="s">
        <v>181</v>
      </c>
      <c r="K149" s="3" t="s">
        <v>4</v>
      </c>
      <c r="L149" s="3" t="s">
        <v>5</v>
      </c>
      <c r="M149" s="21" t="s">
        <v>4</v>
      </c>
      <c r="N149" s="21" t="s">
        <v>4</v>
      </c>
      <c r="O149" s="21" t="s">
        <v>4</v>
      </c>
      <c r="P149" s="21">
        <v>0</v>
      </c>
      <c r="Q149" s="21" t="s">
        <v>4</v>
      </c>
      <c r="R149" s="21" t="s">
        <v>4</v>
      </c>
      <c r="S149" s="21" t="s">
        <v>4</v>
      </c>
      <c r="T149" s="21" t="s">
        <v>4</v>
      </c>
      <c r="U149" s="21" t="s">
        <v>4</v>
      </c>
      <c r="V149" s="21" t="s">
        <v>4</v>
      </c>
      <c r="W149" s="21" t="s">
        <v>4</v>
      </c>
      <c r="X149" s="21" t="s">
        <v>4</v>
      </c>
      <c r="Y149" s="1" t="s">
        <v>4</v>
      </c>
      <c r="Z149" s="17">
        <f t="shared" si="7"/>
        <v>0</v>
      </c>
      <c r="AB149" s="52"/>
      <c r="AC149" s="26">
        <f t="shared" si="10"/>
        <v>0</v>
      </c>
      <c r="AD149" s="26">
        <f t="shared" si="8"/>
        <v>0</v>
      </c>
      <c r="AE149" s="26">
        <f t="shared" si="9"/>
        <v>0</v>
      </c>
    </row>
    <row r="150" spans="6:31" ht="20.399999999999999" hidden="1">
      <c r="I150" s="1">
        <v>144</v>
      </c>
      <c r="J150" s="3" t="s">
        <v>182</v>
      </c>
      <c r="K150" s="3" t="s">
        <v>4</v>
      </c>
      <c r="L150" s="3" t="s">
        <v>5</v>
      </c>
      <c r="M150" s="21" t="s">
        <v>4</v>
      </c>
      <c r="N150" s="21" t="s">
        <v>4</v>
      </c>
      <c r="O150" s="21" t="s">
        <v>4</v>
      </c>
      <c r="P150" s="21">
        <v>0</v>
      </c>
      <c r="Q150" s="21" t="s">
        <v>4</v>
      </c>
      <c r="R150" s="21" t="s">
        <v>4</v>
      </c>
      <c r="S150" s="21" t="s">
        <v>4</v>
      </c>
      <c r="T150" s="21" t="s">
        <v>4</v>
      </c>
      <c r="U150" s="21" t="s">
        <v>4</v>
      </c>
      <c r="V150" s="21" t="s">
        <v>4</v>
      </c>
      <c r="W150" s="21" t="s">
        <v>4</v>
      </c>
      <c r="X150" s="21" t="s">
        <v>4</v>
      </c>
      <c r="Y150" s="1" t="s">
        <v>4</v>
      </c>
      <c r="Z150" s="17">
        <f t="shared" si="7"/>
        <v>0</v>
      </c>
      <c r="AB150" s="52"/>
      <c r="AC150" s="26">
        <f t="shared" si="10"/>
        <v>0</v>
      </c>
      <c r="AD150" s="26">
        <f t="shared" si="8"/>
        <v>0</v>
      </c>
      <c r="AE150" s="26">
        <f t="shared" si="9"/>
        <v>0</v>
      </c>
    </row>
    <row r="151" spans="6:31" ht="20.399999999999999">
      <c r="G151" t="s">
        <v>128</v>
      </c>
      <c r="I151" s="1">
        <v>145</v>
      </c>
      <c r="J151" s="3" t="s">
        <v>154</v>
      </c>
      <c r="K151" s="3" t="s">
        <v>4</v>
      </c>
      <c r="L151" s="3" t="s">
        <v>16</v>
      </c>
      <c r="M151" s="11"/>
      <c r="N151" s="1"/>
      <c r="O151" s="1">
        <v>1</v>
      </c>
      <c r="P151" s="1">
        <v>0</v>
      </c>
      <c r="Q151" s="1">
        <v>6</v>
      </c>
      <c r="R151" s="1"/>
      <c r="S151" s="1"/>
      <c r="T151" s="1"/>
      <c r="U151" s="1"/>
      <c r="V151" s="1">
        <v>0</v>
      </c>
      <c r="W151" s="1">
        <v>1</v>
      </c>
      <c r="X151" s="1"/>
      <c r="Y151" s="1"/>
      <c r="Z151" s="17">
        <f t="shared" si="7"/>
        <v>8</v>
      </c>
      <c r="AB151" s="52"/>
      <c r="AC151" s="26">
        <f t="shared" si="10"/>
        <v>0</v>
      </c>
      <c r="AD151" s="26">
        <f t="shared" si="8"/>
        <v>0</v>
      </c>
      <c r="AE151" s="26">
        <f t="shared" si="9"/>
        <v>0</v>
      </c>
    </row>
    <row r="152" spans="6:31" ht="20.399999999999999">
      <c r="G152" t="s">
        <v>128</v>
      </c>
      <c r="I152" s="1">
        <v>146</v>
      </c>
      <c r="J152" s="3" t="s">
        <v>155</v>
      </c>
      <c r="K152" s="3" t="s">
        <v>4</v>
      </c>
      <c r="L152" s="3" t="s">
        <v>16</v>
      </c>
      <c r="M152" s="11">
        <v>2</v>
      </c>
      <c r="N152" s="1">
        <v>4</v>
      </c>
      <c r="O152" s="1"/>
      <c r="P152" s="1">
        <v>4</v>
      </c>
      <c r="Q152" s="1">
        <v>6</v>
      </c>
      <c r="R152" s="1">
        <v>4</v>
      </c>
      <c r="S152" s="1"/>
      <c r="T152" s="1"/>
      <c r="U152" s="1">
        <v>4</v>
      </c>
      <c r="V152" s="1">
        <v>1</v>
      </c>
      <c r="W152" s="1">
        <v>1</v>
      </c>
      <c r="X152" s="1"/>
      <c r="Y152" s="1"/>
      <c r="Z152" s="17">
        <f t="shared" si="7"/>
        <v>26</v>
      </c>
      <c r="AB152" s="52"/>
      <c r="AC152" s="26">
        <f t="shared" si="10"/>
        <v>0</v>
      </c>
      <c r="AD152" s="26">
        <f t="shared" si="8"/>
        <v>0</v>
      </c>
      <c r="AE152" s="26">
        <f t="shared" si="9"/>
        <v>0</v>
      </c>
    </row>
    <row r="153" spans="6:31">
      <c r="G153" t="s">
        <v>128</v>
      </c>
      <c r="I153" s="1">
        <v>147</v>
      </c>
      <c r="J153" s="3" t="s">
        <v>50</v>
      </c>
      <c r="K153" s="3" t="s">
        <v>4</v>
      </c>
      <c r="L153" s="3" t="s">
        <v>5</v>
      </c>
      <c r="M153" s="11"/>
      <c r="N153" s="1">
        <v>3</v>
      </c>
      <c r="O153" s="1"/>
      <c r="P153" s="1">
        <v>4</v>
      </c>
      <c r="Q153" s="1"/>
      <c r="R153" s="1">
        <v>2</v>
      </c>
      <c r="S153" s="1">
        <v>1</v>
      </c>
      <c r="T153" s="1"/>
      <c r="U153" s="1">
        <v>1</v>
      </c>
      <c r="V153" s="1">
        <v>0</v>
      </c>
      <c r="W153" s="1"/>
      <c r="X153" s="1">
        <v>2</v>
      </c>
      <c r="Y153" s="1"/>
      <c r="Z153" s="17">
        <f t="shared" si="7"/>
        <v>13</v>
      </c>
      <c r="AB153" s="52"/>
      <c r="AC153" s="26">
        <f t="shared" si="10"/>
        <v>0</v>
      </c>
      <c r="AD153" s="26">
        <f t="shared" si="8"/>
        <v>0</v>
      </c>
      <c r="AE153" s="26">
        <f t="shared" si="9"/>
        <v>0</v>
      </c>
    </row>
    <row r="154" spans="6:31">
      <c r="G154" t="s">
        <v>128</v>
      </c>
      <c r="I154" s="1">
        <v>148</v>
      </c>
      <c r="J154" s="3" t="s">
        <v>51</v>
      </c>
      <c r="K154" s="3" t="s">
        <v>4</v>
      </c>
      <c r="L154" s="3" t="s">
        <v>5</v>
      </c>
      <c r="M154" s="11"/>
      <c r="N154" s="1">
        <v>2</v>
      </c>
      <c r="O154" s="1"/>
      <c r="P154" s="1">
        <v>1</v>
      </c>
      <c r="Q154" s="1"/>
      <c r="R154" s="1">
        <v>2</v>
      </c>
      <c r="S154" s="1"/>
      <c r="T154" s="1"/>
      <c r="U154" s="1">
        <v>1</v>
      </c>
      <c r="V154" s="1">
        <v>0</v>
      </c>
      <c r="W154" s="1"/>
      <c r="X154" s="1">
        <v>2</v>
      </c>
      <c r="Y154" s="1"/>
      <c r="Z154" s="17">
        <f t="shared" si="7"/>
        <v>8</v>
      </c>
      <c r="AB154" s="52"/>
      <c r="AC154" s="26">
        <f t="shared" si="10"/>
        <v>0</v>
      </c>
      <c r="AD154" s="26">
        <f t="shared" si="8"/>
        <v>0</v>
      </c>
      <c r="AE154" s="26">
        <f t="shared" si="9"/>
        <v>0</v>
      </c>
    </row>
    <row r="155" spans="6:31">
      <c r="G155" t="s">
        <v>128</v>
      </c>
      <c r="I155" s="1">
        <v>149</v>
      </c>
      <c r="J155" s="3" t="s">
        <v>52</v>
      </c>
      <c r="K155" s="3" t="s">
        <v>4</v>
      </c>
      <c r="L155" s="3" t="s">
        <v>5</v>
      </c>
      <c r="M155" s="11"/>
      <c r="N155" s="1">
        <v>2</v>
      </c>
      <c r="O155" s="1"/>
      <c r="P155" s="1">
        <v>3</v>
      </c>
      <c r="Q155" s="1"/>
      <c r="R155" s="1">
        <v>2</v>
      </c>
      <c r="S155" s="1"/>
      <c r="T155" s="1"/>
      <c r="U155" s="1">
        <v>1</v>
      </c>
      <c r="V155" s="1">
        <v>0</v>
      </c>
      <c r="W155" s="1"/>
      <c r="X155" s="1">
        <v>2</v>
      </c>
      <c r="Y155" s="1"/>
      <c r="Z155" s="17">
        <f t="shared" si="7"/>
        <v>10</v>
      </c>
      <c r="AB155" s="52"/>
      <c r="AC155" s="26">
        <f t="shared" si="10"/>
        <v>0</v>
      </c>
      <c r="AD155" s="26">
        <f t="shared" si="8"/>
        <v>0</v>
      </c>
      <c r="AE155" s="26">
        <f t="shared" si="9"/>
        <v>0</v>
      </c>
    </row>
    <row r="156" spans="6:31">
      <c r="G156" t="s">
        <v>128</v>
      </c>
      <c r="I156" s="1">
        <v>150</v>
      </c>
      <c r="J156" s="3" t="s">
        <v>80</v>
      </c>
      <c r="K156" s="3" t="s">
        <v>4</v>
      </c>
      <c r="L156" s="3" t="s">
        <v>5</v>
      </c>
      <c r="M156" s="11"/>
      <c r="N156" s="1"/>
      <c r="O156" s="1"/>
      <c r="P156" s="1">
        <v>3</v>
      </c>
      <c r="Q156" s="1"/>
      <c r="R156" s="1">
        <v>2</v>
      </c>
      <c r="S156" s="1"/>
      <c r="T156" s="1"/>
      <c r="U156" s="1"/>
      <c r="V156" s="1">
        <v>0</v>
      </c>
      <c r="W156" s="1"/>
      <c r="X156" s="1">
        <v>2</v>
      </c>
      <c r="Y156" s="1"/>
      <c r="Z156" s="17">
        <f t="shared" si="7"/>
        <v>7</v>
      </c>
      <c r="AB156" s="52"/>
      <c r="AC156" s="26">
        <f t="shared" si="10"/>
        <v>0</v>
      </c>
      <c r="AD156" s="26">
        <f t="shared" si="8"/>
        <v>0</v>
      </c>
      <c r="AE156" s="26">
        <f t="shared" si="9"/>
        <v>0</v>
      </c>
    </row>
    <row r="157" spans="6:31">
      <c r="G157" t="s">
        <v>128</v>
      </c>
      <c r="I157" s="1">
        <v>151</v>
      </c>
      <c r="J157" s="3" t="s">
        <v>53</v>
      </c>
      <c r="K157" s="3" t="s">
        <v>4</v>
      </c>
      <c r="L157" s="3" t="s">
        <v>5</v>
      </c>
      <c r="M157" s="11"/>
      <c r="N157" s="1"/>
      <c r="O157" s="1">
        <v>2</v>
      </c>
      <c r="P157" s="1">
        <v>0</v>
      </c>
      <c r="Q157" s="1"/>
      <c r="R157" s="1">
        <v>4</v>
      </c>
      <c r="S157" s="1"/>
      <c r="T157" s="1"/>
      <c r="U157" s="1"/>
      <c r="V157" s="1">
        <v>0</v>
      </c>
      <c r="W157" s="1"/>
      <c r="X157" s="1"/>
      <c r="Y157" s="1"/>
      <c r="Z157" s="17">
        <f t="shared" si="7"/>
        <v>6</v>
      </c>
      <c r="AB157" s="52"/>
      <c r="AC157" s="26">
        <f t="shared" si="10"/>
        <v>0</v>
      </c>
      <c r="AD157" s="26">
        <f t="shared" si="8"/>
        <v>0</v>
      </c>
      <c r="AE157" s="26">
        <f t="shared" si="9"/>
        <v>0</v>
      </c>
    </row>
    <row r="158" spans="6:31">
      <c r="F158" t="s">
        <v>129</v>
      </c>
      <c r="I158" s="1">
        <v>152</v>
      </c>
      <c r="J158" s="3" t="s">
        <v>115</v>
      </c>
      <c r="K158" s="3" t="s">
        <v>4</v>
      </c>
      <c r="L158" s="3" t="s">
        <v>5</v>
      </c>
      <c r="M158" s="13"/>
      <c r="N158" s="1">
        <v>3</v>
      </c>
      <c r="O158" s="1"/>
      <c r="P158" s="1">
        <v>0</v>
      </c>
      <c r="Q158" s="1"/>
      <c r="R158" s="1"/>
      <c r="S158" s="1"/>
      <c r="T158" s="1"/>
      <c r="U158" s="1"/>
      <c r="V158" s="1">
        <v>0</v>
      </c>
      <c r="W158" s="1"/>
      <c r="X158" s="1"/>
      <c r="Y158" s="1"/>
      <c r="Z158" s="17">
        <f t="shared" si="7"/>
        <v>3</v>
      </c>
      <c r="AB158" s="52"/>
      <c r="AC158" s="26">
        <f t="shared" si="10"/>
        <v>0</v>
      </c>
      <c r="AD158" s="26">
        <f t="shared" si="8"/>
        <v>0</v>
      </c>
      <c r="AE158" s="26">
        <f t="shared" si="9"/>
        <v>0</v>
      </c>
    </row>
    <row r="159" spans="6:31">
      <c r="F159" t="s">
        <v>129</v>
      </c>
      <c r="I159" s="1">
        <v>153</v>
      </c>
      <c r="J159" s="3" t="s">
        <v>54</v>
      </c>
      <c r="K159" s="3" t="s">
        <v>4</v>
      </c>
      <c r="L159" s="3" t="s">
        <v>5</v>
      </c>
      <c r="M159" s="13"/>
      <c r="N159" s="1"/>
      <c r="O159" s="1">
        <v>2</v>
      </c>
      <c r="P159" s="1">
        <v>0</v>
      </c>
      <c r="Q159" s="1"/>
      <c r="R159" s="1">
        <v>4</v>
      </c>
      <c r="S159" s="1"/>
      <c r="T159" s="1"/>
      <c r="U159" s="1"/>
      <c r="V159" s="1">
        <v>0</v>
      </c>
      <c r="W159" s="1">
        <v>1</v>
      </c>
      <c r="X159" s="1"/>
      <c r="Y159" s="1"/>
      <c r="Z159" s="17">
        <f t="shared" ref="Z159:Z187" si="11">SUM(M159:Y159)</f>
        <v>7</v>
      </c>
      <c r="AB159" s="52"/>
      <c r="AC159" s="26">
        <v>2.78</v>
      </c>
      <c r="AD159" s="26">
        <f t="shared" si="8"/>
        <v>0</v>
      </c>
      <c r="AE159" s="26">
        <f t="shared" si="9"/>
        <v>19.459999999999997</v>
      </c>
    </row>
    <row r="160" spans="6:31">
      <c r="F160" t="s">
        <v>129</v>
      </c>
      <c r="I160" s="1">
        <v>154</v>
      </c>
      <c r="J160" s="3" t="s">
        <v>55</v>
      </c>
      <c r="K160" s="3" t="s">
        <v>4</v>
      </c>
      <c r="L160" s="3" t="s">
        <v>5</v>
      </c>
      <c r="M160" s="13"/>
      <c r="N160" s="1"/>
      <c r="O160" s="1"/>
      <c r="P160" s="1">
        <v>0</v>
      </c>
      <c r="Q160" s="1"/>
      <c r="R160" s="1">
        <v>2</v>
      </c>
      <c r="S160" s="1"/>
      <c r="T160" s="1"/>
      <c r="U160" s="1"/>
      <c r="V160" s="1">
        <v>0</v>
      </c>
      <c r="W160" s="1"/>
      <c r="X160" s="1">
        <v>1</v>
      </c>
      <c r="Y160" s="1">
        <v>3</v>
      </c>
      <c r="Z160" s="17">
        <f t="shared" si="11"/>
        <v>6</v>
      </c>
      <c r="AB160" s="52"/>
      <c r="AC160" s="26">
        <f t="shared" si="10"/>
        <v>0</v>
      </c>
      <c r="AD160" s="26">
        <f t="shared" si="8"/>
        <v>0</v>
      </c>
      <c r="AE160" s="26">
        <f t="shared" si="9"/>
        <v>0</v>
      </c>
    </row>
    <row r="161" spans="5:31">
      <c r="F161" t="s">
        <v>129</v>
      </c>
      <c r="I161" s="1">
        <v>155</v>
      </c>
      <c r="J161" s="3" t="s">
        <v>108</v>
      </c>
      <c r="K161" s="3" t="s">
        <v>4</v>
      </c>
      <c r="L161" s="3" t="s">
        <v>5</v>
      </c>
      <c r="M161" s="11"/>
      <c r="N161" s="1"/>
      <c r="O161" s="1">
        <v>2</v>
      </c>
      <c r="P161" s="1">
        <v>0</v>
      </c>
      <c r="Q161" s="1"/>
      <c r="R161" s="1"/>
      <c r="S161" s="1"/>
      <c r="T161" s="1"/>
      <c r="U161" s="1"/>
      <c r="V161" s="1">
        <v>0</v>
      </c>
      <c r="W161" s="1"/>
      <c r="X161" s="1"/>
      <c r="Y161" s="1">
        <v>3</v>
      </c>
      <c r="Z161" s="17">
        <f t="shared" si="11"/>
        <v>5</v>
      </c>
      <c r="AB161" s="52"/>
      <c r="AC161" s="26">
        <v>10.47</v>
      </c>
      <c r="AD161" s="26">
        <f t="shared" si="8"/>
        <v>0</v>
      </c>
      <c r="AE161" s="26">
        <f t="shared" si="9"/>
        <v>52.35</v>
      </c>
    </row>
    <row r="162" spans="5:31">
      <c r="F162" t="s">
        <v>129</v>
      </c>
      <c r="I162" s="1">
        <v>156</v>
      </c>
      <c r="J162" s="3" t="s">
        <v>163</v>
      </c>
      <c r="K162" s="3" t="s">
        <v>4</v>
      </c>
      <c r="L162" s="3" t="s">
        <v>5</v>
      </c>
      <c r="M162" s="11"/>
      <c r="N162" s="1">
        <v>1</v>
      </c>
      <c r="O162" s="1"/>
      <c r="P162" s="1">
        <v>1</v>
      </c>
      <c r="Q162" s="1">
        <v>3</v>
      </c>
      <c r="R162" s="1"/>
      <c r="S162" s="1"/>
      <c r="T162" s="1"/>
      <c r="U162" s="1"/>
      <c r="V162" s="1">
        <v>0</v>
      </c>
      <c r="W162" s="1"/>
      <c r="X162" s="1"/>
      <c r="Y162" s="1"/>
      <c r="Z162" s="17">
        <f t="shared" si="11"/>
        <v>5</v>
      </c>
      <c r="AB162" s="52"/>
      <c r="AC162" s="26">
        <f t="shared" si="10"/>
        <v>0</v>
      </c>
      <c r="AD162" s="26">
        <f t="shared" si="8"/>
        <v>0</v>
      </c>
      <c r="AE162" s="26">
        <f t="shared" si="9"/>
        <v>0</v>
      </c>
    </row>
    <row r="163" spans="5:31">
      <c r="I163" s="1">
        <v>157</v>
      </c>
      <c r="J163" s="3" t="s">
        <v>229</v>
      </c>
      <c r="K163" s="3" t="s">
        <v>4</v>
      </c>
      <c r="L163" s="3" t="s">
        <v>5</v>
      </c>
      <c r="M163" s="11"/>
      <c r="N163" s="1"/>
      <c r="O163" s="1"/>
      <c r="P163" s="1">
        <v>0</v>
      </c>
      <c r="Q163" s="1"/>
      <c r="R163" s="1"/>
      <c r="S163" s="1"/>
      <c r="T163" s="1"/>
      <c r="U163" s="1"/>
      <c r="V163" s="1"/>
      <c r="W163" s="1">
        <v>1</v>
      </c>
      <c r="X163" s="1"/>
      <c r="Y163" s="1">
        <v>1</v>
      </c>
      <c r="Z163" s="17">
        <f t="shared" si="11"/>
        <v>2</v>
      </c>
      <c r="AB163" s="52"/>
      <c r="AC163" s="26">
        <f t="shared" si="10"/>
        <v>0</v>
      </c>
      <c r="AD163" s="26">
        <f t="shared" si="8"/>
        <v>0</v>
      </c>
      <c r="AE163" s="26">
        <f t="shared" si="9"/>
        <v>0</v>
      </c>
    </row>
    <row r="164" spans="5:31" hidden="1">
      <c r="F164" t="s">
        <v>129</v>
      </c>
      <c r="I164" s="1">
        <v>158</v>
      </c>
      <c r="J164" s="3" t="s">
        <v>88</v>
      </c>
      <c r="K164" s="3" t="s">
        <v>4</v>
      </c>
      <c r="L164" s="3" t="s">
        <v>5</v>
      </c>
      <c r="M164" s="11"/>
      <c r="N164" s="1"/>
      <c r="O164" s="1"/>
      <c r="P164" s="1">
        <v>0</v>
      </c>
      <c r="Q164" s="1"/>
      <c r="R164" s="1"/>
      <c r="S164" s="1"/>
      <c r="T164" s="1"/>
      <c r="U164" s="1"/>
      <c r="V164" s="1">
        <v>0</v>
      </c>
      <c r="W164" s="1"/>
      <c r="X164" s="1"/>
      <c r="Y164" s="1"/>
      <c r="Z164" s="17">
        <f t="shared" si="11"/>
        <v>0</v>
      </c>
      <c r="AB164" s="52"/>
      <c r="AC164" s="26"/>
      <c r="AD164" s="26">
        <f t="shared" si="8"/>
        <v>0</v>
      </c>
      <c r="AE164" s="26">
        <f t="shared" si="9"/>
        <v>0</v>
      </c>
    </row>
    <row r="165" spans="5:31">
      <c r="G165" t="s">
        <v>128</v>
      </c>
      <c r="I165" s="1">
        <v>159</v>
      </c>
      <c r="J165" s="3" t="s">
        <v>56</v>
      </c>
      <c r="K165" s="3" t="s">
        <v>57</v>
      </c>
      <c r="L165" s="3" t="s">
        <v>58</v>
      </c>
      <c r="M165" s="11">
        <v>5</v>
      </c>
      <c r="N165" s="1">
        <v>1</v>
      </c>
      <c r="O165" s="1"/>
      <c r="P165" s="1">
        <v>12</v>
      </c>
      <c r="Q165" s="1"/>
      <c r="R165" s="1"/>
      <c r="S165" s="1"/>
      <c r="T165" s="1"/>
      <c r="U165" s="1">
        <v>2</v>
      </c>
      <c r="V165" s="1">
        <v>2</v>
      </c>
      <c r="W165" s="1">
        <v>1</v>
      </c>
      <c r="X165" s="1">
        <v>4</v>
      </c>
      <c r="Y165" s="1"/>
      <c r="Z165" s="17">
        <f t="shared" si="11"/>
        <v>27</v>
      </c>
      <c r="AB165" s="52"/>
      <c r="AC165" s="26">
        <f t="shared" si="10"/>
        <v>0</v>
      </c>
      <c r="AD165" s="26">
        <f t="shared" si="8"/>
        <v>0</v>
      </c>
      <c r="AE165" s="26">
        <f t="shared" si="9"/>
        <v>0</v>
      </c>
    </row>
    <row r="166" spans="5:31" hidden="1">
      <c r="G166" t="s">
        <v>128</v>
      </c>
      <c r="I166" s="1">
        <v>160</v>
      </c>
      <c r="J166" s="3" t="s">
        <v>164</v>
      </c>
      <c r="K166" s="3" t="s">
        <v>57</v>
      </c>
      <c r="L166" s="3" t="s">
        <v>58</v>
      </c>
      <c r="M166" s="11"/>
      <c r="N166" s="1"/>
      <c r="O166" s="1"/>
      <c r="P166" s="1">
        <v>0</v>
      </c>
      <c r="Q166" s="1"/>
      <c r="R166" s="1"/>
      <c r="S166" s="1"/>
      <c r="T166" s="1"/>
      <c r="U166" s="1"/>
      <c r="V166" s="1">
        <v>0</v>
      </c>
      <c r="W166" s="1"/>
      <c r="X166" s="1"/>
      <c r="Y166" s="1"/>
      <c r="Z166" s="17">
        <f t="shared" si="11"/>
        <v>0</v>
      </c>
      <c r="AB166" s="52"/>
      <c r="AC166" s="26">
        <f t="shared" si="10"/>
        <v>0</v>
      </c>
      <c r="AD166" s="26">
        <f t="shared" si="8"/>
        <v>0</v>
      </c>
      <c r="AE166" s="26">
        <f t="shared" si="9"/>
        <v>0</v>
      </c>
    </row>
    <row r="167" spans="5:31" ht="116.4" customHeight="1">
      <c r="G167" t="s">
        <v>128</v>
      </c>
      <c r="I167" s="1">
        <v>161</v>
      </c>
      <c r="J167" s="3" t="s">
        <v>120</v>
      </c>
      <c r="K167" s="3" t="s">
        <v>61</v>
      </c>
      <c r="L167" s="3" t="s">
        <v>16</v>
      </c>
      <c r="M167" s="21" t="s">
        <v>4</v>
      </c>
      <c r="N167" s="21" t="s">
        <v>4</v>
      </c>
      <c r="O167" s="21" t="s">
        <v>4</v>
      </c>
      <c r="P167" s="21">
        <v>5</v>
      </c>
      <c r="Q167" s="21" t="s">
        <v>4</v>
      </c>
      <c r="R167" s="21" t="s">
        <v>4</v>
      </c>
      <c r="S167" s="21" t="s">
        <v>4</v>
      </c>
      <c r="T167" s="21" t="s">
        <v>4</v>
      </c>
      <c r="U167" s="21" t="s">
        <v>4</v>
      </c>
      <c r="V167" s="21" t="s">
        <v>4</v>
      </c>
      <c r="W167" s="21" t="s">
        <v>4</v>
      </c>
      <c r="X167" s="21" t="s">
        <v>4</v>
      </c>
      <c r="Y167" s="1" t="s">
        <v>4</v>
      </c>
      <c r="Z167" s="17">
        <f t="shared" si="11"/>
        <v>5</v>
      </c>
      <c r="AB167" s="52"/>
      <c r="AC167" s="26">
        <v>189</v>
      </c>
      <c r="AD167" s="26">
        <f t="shared" si="8"/>
        <v>0</v>
      </c>
      <c r="AE167" s="26">
        <f t="shared" si="9"/>
        <v>945</v>
      </c>
    </row>
    <row r="168" spans="5:31" hidden="1">
      <c r="E168" t="s">
        <v>131</v>
      </c>
      <c r="I168" s="1">
        <v>162</v>
      </c>
      <c r="J168" s="3" t="s">
        <v>81</v>
      </c>
      <c r="K168" s="3" t="s">
        <v>15</v>
      </c>
      <c r="L168" s="3" t="s">
        <v>16</v>
      </c>
      <c r="M168" s="1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7">
        <f t="shared" si="11"/>
        <v>0</v>
      </c>
      <c r="AB168" s="52"/>
      <c r="AC168" s="26">
        <f t="shared" si="10"/>
        <v>0</v>
      </c>
      <c r="AD168" s="26">
        <f t="shared" si="8"/>
        <v>0</v>
      </c>
      <c r="AE168" s="26">
        <f t="shared" si="9"/>
        <v>0</v>
      </c>
    </row>
    <row r="169" spans="5:31" hidden="1">
      <c r="E169" t="s">
        <v>131</v>
      </c>
      <c r="I169" s="1">
        <v>163</v>
      </c>
      <c r="J169" s="5" t="s">
        <v>191</v>
      </c>
      <c r="K169" s="3" t="s">
        <v>15</v>
      </c>
      <c r="L169" s="3" t="s">
        <v>16</v>
      </c>
      <c r="M169" s="21" t="s">
        <v>4</v>
      </c>
      <c r="N169" s="21" t="s">
        <v>4</v>
      </c>
      <c r="O169" s="21" t="s">
        <v>4</v>
      </c>
      <c r="P169" s="21">
        <v>0</v>
      </c>
      <c r="Q169" s="21" t="s">
        <v>4</v>
      </c>
      <c r="R169" s="21" t="s">
        <v>4</v>
      </c>
      <c r="S169" s="21" t="s">
        <v>4</v>
      </c>
      <c r="T169" s="21" t="s">
        <v>4</v>
      </c>
      <c r="U169" s="21" t="s">
        <v>4</v>
      </c>
      <c r="V169" s="21" t="s">
        <v>4</v>
      </c>
      <c r="W169" s="21" t="s">
        <v>4</v>
      </c>
      <c r="X169" s="21" t="s">
        <v>4</v>
      </c>
      <c r="Y169" s="1" t="s">
        <v>4</v>
      </c>
      <c r="Z169" s="17">
        <f t="shared" si="11"/>
        <v>0</v>
      </c>
      <c r="AB169" s="52"/>
      <c r="AC169" s="26">
        <f t="shared" si="10"/>
        <v>0</v>
      </c>
      <c r="AD169" s="26">
        <f t="shared" si="8"/>
        <v>0</v>
      </c>
      <c r="AE169" s="26">
        <f t="shared" si="9"/>
        <v>0</v>
      </c>
    </row>
    <row r="170" spans="5:31" hidden="1">
      <c r="E170" t="s">
        <v>131</v>
      </c>
      <c r="I170" s="1">
        <v>164</v>
      </c>
      <c r="J170" s="3" t="s">
        <v>99</v>
      </c>
      <c r="K170" s="5" t="s">
        <v>19</v>
      </c>
      <c r="L170" s="5" t="s">
        <v>16</v>
      </c>
      <c r="M170" s="21" t="s">
        <v>4</v>
      </c>
      <c r="N170" s="21" t="s">
        <v>4</v>
      </c>
      <c r="O170" s="21" t="s">
        <v>4</v>
      </c>
      <c r="P170" s="21">
        <v>0</v>
      </c>
      <c r="Q170" s="21" t="s">
        <v>4</v>
      </c>
      <c r="R170" s="21" t="s">
        <v>4</v>
      </c>
      <c r="S170" s="21" t="s">
        <v>4</v>
      </c>
      <c r="T170" s="21" t="s">
        <v>4</v>
      </c>
      <c r="U170" s="21" t="s">
        <v>4</v>
      </c>
      <c r="V170" s="21" t="s">
        <v>4</v>
      </c>
      <c r="W170" s="21" t="s">
        <v>4</v>
      </c>
      <c r="X170" s="21" t="s">
        <v>4</v>
      </c>
      <c r="Y170" s="1" t="s">
        <v>4</v>
      </c>
      <c r="Z170" s="17">
        <f t="shared" si="11"/>
        <v>0</v>
      </c>
      <c r="AB170" s="52"/>
      <c r="AC170" s="26">
        <f t="shared" si="10"/>
        <v>0</v>
      </c>
      <c r="AD170" s="26">
        <f t="shared" si="8"/>
        <v>0</v>
      </c>
      <c r="AE170" s="26">
        <f t="shared" si="9"/>
        <v>0</v>
      </c>
    </row>
    <row r="171" spans="5:31" hidden="1">
      <c r="E171" t="s">
        <v>131</v>
      </c>
      <c r="I171" s="1">
        <v>165</v>
      </c>
      <c r="J171" s="3" t="s">
        <v>208</v>
      </c>
      <c r="K171" s="3" t="s">
        <v>15</v>
      </c>
      <c r="L171" s="3" t="s">
        <v>16</v>
      </c>
      <c r="M171" s="21" t="s">
        <v>4</v>
      </c>
      <c r="N171" s="21" t="s">
        <v>4</v>
      </c>
      <c r="O171" s="21" t="s">
        <v>4</v>
      </c>
      <c r="P171" s="21">
        <v>0</v>
      </c>
      <c r="Q171" s="21" t="s">
        <v>4</v>
      </c>
      <c r="R171" s="21" t="s">
        <v>4</v>
      </c>
      <c r="S171" s="21" t="s">
        <v>4</v>
      </c>
      <c r="T171" s="21" t="s">
        <v>4</v>
      </c>
      <c r="U171" s="21" t="s">
        <v>4</v>
      </c>
      <c r="V171" s="21" t="s">
        <v>4</v>
      </c>
      <c r="W171" s="21" t="s">
        <v>4</v>
      </c>
      <c r="X171" s="21" t="s">
        <v>4</v>
      </c>
      <c r="Y171" s="1" t="s">
        <v>4</v>
      </c>
      <c r="Z171" s="17">
        <f t="shared" si="11"/>
        <v>0</v>
      </c>
      <c r="AB171" s="52"/>
      <c r="AC171" s="26">
        <f t="shared" si="10"/>
        <v>0</v>
      </c>
      <c r="AD171" s="26">
        <f t="shared" si="8"/>
        <v>0</v>
      </c>
      <c r="AE171" s="26">
        <f t="shared" si="9"/>
        <v>0</v>
      </c>
    </row>
    <row r="172" spans="5:31" hidden="1">
      <c r="E172" t="s">
        <v>131</v>
      </c>
      <c r="I172" s="1">
        <v>166</v>
      </c>
      <c r="J172" s="3" t="s">
        <v>209</v>
      </c>
      <c r="K172" s="3" t="s">
        <v>15</v>
      </c>
      <c r="L172" s="3" t="s">
        <v>16</v>
      </c>
      <c r="M172" s="21" t="s">
        <v>4</v>
      </c>
      <c r="N172" s="21" t="s">
        <v>4</v>
      </c>
      <c r="O172" s="21" t="s">
        <v>4</v>
      </c>
      <c r="P172" s="21">
        <v>0</v>
      </c>
      <c r="Q172" s="21" t="s">
        <v>4</v>
      </c>
      <c r="R172" s="21" t="s">
        <v>4</v>
      </c>
      <c r="S172" s="21" t="s">
        <v>4</v>
      </c>
      <c r="T172" s="21" t="s">
        <v>4</v>
      </c>
      <c r="U172" s="21" t="s">
        <v>4</v>
      </c>
      <c r="V172" s="21" t="s">
        <v>4</v>
      </c>
      <c r="W172" s="21" t="s">
        <v>4</v>
      </c>
      <c r="X172" s="21" t="s">
        <v>4</v>
      </c>
      <c r="Y172" s="1" t="s">
        <v>4</v>
      </c>
      <c r="Z172" s="17">
        <f t="shared" si="11"/>
        <v>0</v>
      </c>
      <c r="AB172" s="52"/>
      <c r="AC172" s="26">
        <f t="shared" si="10"/>
        <v>0</v>
      </c>
      <c r="AD172" s="26">
        <f t="shared" si="8"/>
        <v>0</v>
      </c>
      <c r="AE172" s="26">
        <f t="shared" si="9"/>
        <v>0</v>
      </c>
    </row>
    <row r="173" spans="5:31" hidden="1">
      <c r="E173" t="s">
        <v>131</v>
      </c>
      <c r="I173" s="1">
        <v>167</v>
      </c>
      <c r="J173" s="3" t="s">
        <v>210</v>
      </c>
      <c r="K173" s="3" t="s">
        <v>15</v>
      </c>
      <c r="L173" s="3" t="s">
        <v>16</v>
      </c>
      <c r="M173" s="21" t="s">
        <v>4</v>
      </c>
      <c r="N173" s="21" t="s">
        <v>4</v>
      </c>
      <c r="O173" s="21" t="s">
        <v>4</v>
      </c>
      <c r="P173" s="21">
        <v>0</v>
      </c>
      <c r="Q173" s="21" t="s">
        <v>4</v>
      </c>
      <c r="R173" s="21" t="s">
        <v>4</v>
      </c>
      <c r="S173" s="21" t="s">
        <v>4</v>
      </c>
      <c r="T173" s="21" t="s">
        <v>4</v>
      </c>
      <c r="U173" s="21" t="s">
        <v>4</v>
      </c>
      <c r="V173" s="21" t="s">
        <v>4</v>
      </c>
      <c r="W173" s="21" t="s">
        <v>4</v>
      </c>
      <c r="X173" s="21" t="s">
        <v>4</v>
      </c>
      <c r="Y173" s="1" t="s">
        <v>4</v>
      </c>
      <c r="Z173" s="17">
        <f t="shared" si="11"/>
        <v>0</v>
      </c>
      <c r="AB173" s="52"/>
      <c r="AC173" s="26">
        <f t="shared" si="10"/>
        <v>0</v>
      </c>
      <c r="AD173" s="26">
        <f t="shared" si="8"/>
        <v>0</v>
      </c>
      <c r="AE173" s="26">
        <f t="shared" si="9"/>
        <v>0</v>
      </c>
    </row>
    <row r="174" spans="5:31" hidden="1">
      <c r="E174" t="s">
        <v>131</v>
      </c>
      <c r="I174" s="1">
        <v>168</v>
      </c>
      <c r="J174" s="2" t="s">
        <v>82</v>
      </c>
      <c r="K174" s="3" t="s">
        <v>15</v>
      </c>
      <c r="L174" s="3" t="s">
        <v>16</v>
      </c>
      <c r="M174" s="21" t="s">
        <v>4</v>
      </c>
      <c r="N174" s="21" t="s">
        <v>4</v>
      </c>
      <c r="O174" s="21" t="s">
        <v>4</v>
      </c>
      <c r="P174" s="21">
        <v>0</v>
      </c>
      <c r="Q174" s="21" t="s">
        <v>4</v>
      </c>
      <c r="R174" s="21" t="s">
        <v>4</v>
      </c>
      <c r="S174" s="21" t="s">
        <v>4</v>
      </c>
      <c r="T174" s="21" t="s">
        <v>4</v>
      </c>
      <c r="U174" s="21" t="s">
        <v>4</v>
      </c>
      <c r="V174" s="21" t="s">
        <v>4</v>
      </c>
      <c r="W174" s="21" t="s">
        <v>4</v>
      </c>
      <c r="X174" s="21" t="s">
        <v>4</v>
      </c>
      <c r="Y174" s="1" t="s">
        <v>4</v>
      </c>
      <c r="Z174" s="17">
        <f t="shared" si="11"/>
        <v>0</v>
      </c>
      <c r="AB174" s="52"/>
      <c r="AC174" s="26">
        <f t="shared" si="10"/>
        <v>0</v>
      </c>
      <c r="AD174" s="26">
        <f t="shared" si="8"/>
        <v>0</v>
      </c>
      <c r="AE174" s="26">
        <f t="shared" si="9"/>
        <v>0</v>
      </c>
    </row>
    <row r="175" spans="5:31">
      <c r="E175" t="s">
        <v>131</v>
      </c>
      <c r="I175" s="1">
        <v>169</v>
      </c>
      <c r="J175" s="3" t="s">
        <v>211</v>
      </c>
      <c r="K175" s="3" t="s">
        <v>23</v>
      </c>
      <c r="L175" s="3" t="s">
        <v>16</v>
      </c>
      <c r="M175" s="21" t="s">
        <v>4</v>
      </c>
      <c r="N175" s="21" t="s">
        <v>4</v>
      </c>
      <c r="O175" s="21" t="s">
        <v>4</v>
      </c>
      <c r="P175" s="21" t="s">
        <v>4</v>
      </c>
      <c r="Q175" s="21" t="s">
        <v>4</v>
      </c>
      <c r="R175" s="21" t="s">
        <v>4</v>
      </c>
      <c r="S175" s="21" t="s">
        <v>4</v>
      </c>
      <c r="T175" s="21" t="s">
        <v>4</v>
      </c>
      <c r="U175" s="21" t="s">
        <v>4</v>
      </c>
      <c r="V175" s="21" t="s">
        <v>4</v>
      </c>
      <c r="W175" s="21">
        <v>6</v>
      </c>
      <c r="X175" s="21" t="s">
        <v>4</v>
      </c>
      <c r="Y175" s="1" t="s">
        <v>4</v>
      </c>
      <c r="Z175" s="17">
        <f t="shared" si="11"/>
        <v>6</v>
      </c>
      <c r="AB175" s="52"/>
      <c r="AC175" s="26">
        <v>23.43</v>
      </c>
      <c r="AD175" s="26">
        <f t="shared" si="8"/>
        <v>0</v>
      </c>
      <c r="AE175" s="26">
        <f t="shared" si="9"/>
        <v>140.57999999999998</v>
      </c>
    </row>
    <row r="176" spans="5:31" ht="32.25" customHeight="1">
      <c r="G176" t="s">
        <v>128</v>
      </c>
      <c r="I176" s="1">
        <v>170</v>
      </c>
      <c r="J176" s="3" t="s">
        <v>207</v>
      </c>
      <c r="K176" s="3" t="s">
        <v>62</v>
      </c>
      <c r="L176" s="3" t="s">
        <v>16</v>
      </c>
      <c r="M176" s="21" t="s">
        <v>4</v>
      </c>
      <c r="N176" s="21" t="s">
        <v>4</v>
      </c>
      <c r="O176" s="21"/>
      <c r="P176" s="21" t="s">
        <v>4</v>
      </c>
      <c r="Q176" s="21" t="s">
        <v>4</v>
      </c>
      <c r="R176" s="21" t="s">
        <v>4</v>
      </c>
      <c r="S176" s="21" t="s">
        <v>4</v>
      </c>
      <c r="T176" s="21" t="s">
        <v>4</v>
      </c>
      <c r="U176" s="21" t="s">
        <v>4</v>
      </c>
      <c r="V176" s="21" t="s">
        <v>4</v>
      </c>
      <c r="W176" s="21">
        <v>2</v>
      </c>
      <c r="X176" s="21" t="s">
        <v>4</v>
      </c>
      <c r="Y176" s="1" t="s">
        <v>4</v>
      </c>
      <c r="Z176" s="17">
        <f t="shared" si="11"/>
        <v>2</v>
      </c>
      <c r="AB176" s="52"/>
      <c r="AC176" s="26">
        <f t="shared" si="10"/>
        <v>0</v>
      </c>
      <c r="AD176" s="26">
        <f t="shared" si="8"/>
        <v>0</v>
      </c>
      <c r="AE176" s="26">
        <f t="shared" si="9"/>
        <v>0</v>
      </c>
    </row>
    <row r="177" spans="5:31" ht="20.399999999999999">
      <c r="G177" t="s">
        <v>128</v>
      </c>
      <c r="I177" s="1">
        <v>171</v>
      </c>
      <c r="J177" s="2" t="s">
        <v>237</v>
      </c>
      <c r="K177" s="2"/>
      <c r="L177" s="2" t="s">
        <v>5</v>
      </c>
      <c r="M177" s="21" t="s">
        <v>4</v>
      </c>
      <c r="N177" s="21" t="s">
        <v>4</v>
      </c>
      <c r="O177" s="21"/>
      <c r="P177" s="21">
        <v>5</v>
      </c>
      <c r="Q177" s="21" t="s">
        <v>4</v>
      </c>
      <c r="R177" s="21" t="s">
        <v>4</v>
      </c>
      <c r="S177" s="21" t="s">
        <v>4</v>
      </c>
      <c r="T177" s="21" t="s">
        <v>4</v>
      </c>
      <c r="U177" s="21" t="s">
        <v>4</v>
      </c>
      <c r="V177" s="21" t="s">
        <v>4</v>
      </c>
      <c r="W177" s="21" t="s">
        <v>4</v>
      </c>
      <c r="X177" s="21" t="s">
        <v>4</v>
      </c>
      <c r="Y177" s="1" t="s">
        <v>4</v>
      </c>
      <c r="Z177" s="17">
        <f t="shared" si="11"/>
        <v>5</v>
      </c>
      <c r="AB177" s="52"/>
      <c r="AC177" s="26">
        <v>7.38</v>
      </c>
      <c r="AD177" s="26">
        <f t="shared" si="8"/>
        <v>0</v>
      </c>
      <c r="AE177" s="26">
        <f t="shared" si="9"/>
        <v>36.9</v>
      </c>
    </row>
    <row r="178" spans="5:31" ht="18.600000000000001" hidden="1" customHeight="1">
      <c r="G178" t="s">
        <v>128</v>
      </c>
      <c r="I178" s="1">
        <v>172</v>
      </c>
      <c r="J178" s="2" t="s">
        <v>107</v>
      </c>
      <c r="K178" s="2" t="s">
        <v>62</v>
      </c>
      <c r="L178" s="2" t="s">
        <v>16</v>
      </c>
      <c r="M178" s="11"/>
      <c r="N178" s="1"/>
      <c r="O178" s="1"/>
      <c r="P178" s="1">
        <v>0</v>
      </c>
      <c r="Q178" s="1"/>
      <c r="R178" s="1"/>
      <c r="S178" s="1"/>
      <c r="T178" s="1"/>
      <c r="U178" s="1"/>
      <c r="V178" s="1">
        <v>0</v>
      </c>
      <c r="W178" s="1"/>
      <c r="X178" s="1"/>
      <c r="Y178" s="1"/>
      <c r="Z178" s="17">
        <f t="shared" si="11"/>
        <v>0</v>
      </c>
      <c r="AB178" s="52"/>
      <c r="AC178" s="26">
        <f t="shared" si="10"/>
        <v>0</v>
      </c>
      <c r="AD178" s="26">
        <f t="shared" si="8"/>
        <v>0</v>
      </c>
      <c r="AE178" s="26">
        <f t="shared" si="9"/>
        <v>0</v>
      </c>
    </row>
    <row r="179" spans="5:31" hidden="1">
      <c r="F179" t="s">
        <v>130</v>
      </c>
      <c r="I179" s="1">
        <v>173</v>
      </c>
      <c r="J179" s="2" t="s">
        <v>75</v>
      </c>
      <c r="K179" s="2" t="s">
        <v>76</v>
      </c>
      <c r="L179" s="2" t="s">
        <v>5</v>
      </c>
      <c r="M179" s="21" t="s">
        <v>4</v>
      </c>
      <c r="N179" s="21" t="s">
        <v>4</v>
      </c>
      <c r="O179" s="21" t="s">
        <v>4</v>
      </c>
      <c r="P179" s="21">
        <v>0</v>
      </c>
      <c r="Q179" s="21" t="s">
        <v>4</v>
      </c>
      <c r="R179" s="21" t="s">
        <v>4</v>
      </c>
      <c r="S179" s="21" t="s">
        <v>4</v>
      </c>
      <c r="T179" s="21" t="s">
        <v>4</v>
      </c>
      <c r="U179" s="21" t="s">
        <v>4</v>
      </c>
      <c r="V179" s="21" t="s">
        <v>4</v>
      </c>
      <c r="W179" s="21" t="s">
        <v>4</v>
      </c>
      <c r="X179" s="21" t="s">
        <v>4</v>
      </c>
      <c r="Y179" s="1" t="s">
        <v>4</v>
      </c>
      <c r="Z179" s="17">
        <f t="shared" si="11"/>
        <v>0</v>
      </c>
      <c r="AB179" s="52"/>
      <c r="AC179" s="26">
        <f t="shared" si="10"/>
        <v>0</v>
      </c>
      <c r="AD179" s="26">
        <f t="shared" si="8"/>
        <v>0</v>
      </c>
      <c r="AE179" s="26">
        <f t="shared" si="9"/>
        <v>0</v>
      </c>
    </row>
    <row r="180" spans="5:31" hidden="1">
      <c r="F180" t="s">
        <v>130</v>
      </c>
      <c r="I180" s="1">
        <v>174</v>
      </c>
      <c r="J180" s="2" t="s">
        <v>77</v>
      </c>
      <c r="K180" s="2" t="s">
        <v>76</v>
      </c>
      <c r="L180" s="2" t="s">
        <v>5</v>
      </c>
      <c r="M180" s="21" t="s">
        <v>4</v>
      </c>
      <c r="N180" s="21" t="s">
        <v>4</v>
      </c>
      <c r="O180" s="21" t="s">
        <v>4</v>
      </c>
      <c r="P180" s="21">
        <v>0</v>
      </c>
      <c r="Q180" s="21" t="s">
        <v>4</v>
      </c>
      <c r="R180" s="21" t="s">
        <v>4</v>
      </c>
      <c r="S180" s="21" t="s">
        <v>4</v>
      </c>
      <c r="T180" s="21" t="s">
        <v>4</v>
      </c>
      <c r="U180" s="21" t="s">
        <v>4</v>
      </c>
      <c r="V180" s="21" t="s">
        <v>4</v>
      </c>
      <c r="W180" s="21" t="s">
        <v>4</v>
      </c>
      <c r="X180" s="21" t="s">
        <v>4</v>
      </c>
      <c r="Y180" s="1" t="s">
        <v>4</v>
      </c>
      <c r="Z180" s="17">
        <f t="shared" si="11"/>
        <v>0</v>
      </c>
      <c r="AB180" s="52"/>
      <c r="AC180" s="26">
        <f t="shared" si="10"/>
        <v>0</v>
      </c>
      <c r="AD180" s="26">
        <f t="shared" si="8"/>
        <v>0</v>
      </c>
      <c r="AE180" s="26">
        <f t="shared" si="9"/>
        <v>0</v>
      </c>
    </row>
    <row r="181" spans="5:31" ht="20.399999999999999">
      <c r="G181" t="s">
        <v>128</v>
      </c>
      <c r="I181" s="1">
        <v>175</v>
      </c>
      <c r="J181" s="9" t="s">
        <v>228</v>
      </c>
      <c r="K181" s="14" t="s">
        <v>226</v>
      </c>
      <c r="L181" s="9" t="s">
        <v>8</v>
      </c>
      <c r="M181" s="21" t="s">
        <v>4</v>
      </c>
      <c r="N181" s="21" t="s">
        <v>4</v>
      </c>
      <c r="O181" s="21">
        <v>1</v>
      </c>
      <c r="P181" s="21" t="s">
        <v>4</v>
      </c>
      <c r="Q181" s="21" t="s">
        <v>4</v>
      </c>
      <c r="R181" s="21" t="s">
        <v>4</v>
      </c>
      <c r="S181" s="21" t="s">
        <v>4</v>
      </c>
      <c r="T181" s="21" t="s">
        <v>4</v>
      </c>
      <c r="U181" s="21" t="s">
        <v>4</v>
      </c>
      <c r="V181" s="21" t="s">
        <v>4</v>
      </c>
      <c r="W181" s="21" t="s">
        <v>4</v>
      </c>
      <c r="X181" s="21" t="s">
        <v>4</v>
      </c>
      <c r="Y181" s="18" t="s">
        <v>4</v>
      </c>
      <c r="Z181" s="17">
        <f t="shared" si="11"/>
        <v>1</v>
      </c>
      <c r="AB181" s="52"/>
      <c r="AC181" s="26">
        <f t="shared" si="10"/>
        <v>0</v>
      </c>
      <c r="AD181" s="26">
        <f t="shared" si="8"/>
        <v>0</v>
      </c>
      <c r="AE181" s="26">
        <f t="shared" si="9"/>
        <v>0</v>
      </c>
    </row>
    <row r="182" spans="5:31" ht="20.399999999999999">
      <c r="E182" t="s">
        <v>129</v>
      </c>
      <c r="I182" s="1">
        <v>176</v>
      </c>
      <c r="J182" s="16" t="s">
        <v>223</v>
      </c>
      <c r="K182" s="14" t="s">
        <v>226</v>
      </c>
      <c r="L182" s="14" t="s">
        <v>8</v>
      </c>
      <c r="M182" s="20"/>
      <c r="N182" s="20"/>
      <c r="O182" s="20">
        <v>30</v>
      </c>
      <c r="P182" s="20">
        <v>0</v>
      </c>
      <c r="Q182" s="20"/>
      <c r="R182" s="20"/>
      <c r="S182" s="20"/>
      <c r="T182" s="20"/>
      <c r="U182" s="20"/>
      <c r="V182" s="20"/>
      <c r="W182" s="20"/>
      <c r="X182" s="20"/>
      <c r="Y182" s="21"/>
      <c r="Z182" s="32">
        <f t="shared" si="11"/>
        <v>30</v>
      </c>
      <c r="AB182" s="52"/>
      <c r="AC182" s="26">
        <f t="shared" si="10"/>
        <v>0</v>
      </c>
      <c r="AD182" s="26">
        <f t="shared" si="8"/>
        <v>0</v>
      </c>
      <c r="AE182" s="26">
        <f t="shared" si="9"/>
        <v>0</v>
      </c>
    </row>
    <row r="183" spans="5:31" ht="20.399999999999999">
      <c r="I183" s="1">
        <v>177</v>
      </c>
      <c r="J183" s="16" t="s">
        <v>224</v>
      </c>
      <c r="K183" s="14" t="s">
        <v>226</v>
      </c>
      <c r="L183" s="14" t="s">
        <v>8</v>
      </c>
      <c r="M183" s="20"/>
      <c r="N183" s="20"/>
      <c r="O183" s="20">
        <v>25</v>
      </c>
      <c r="P183" s="20">
        <v>0</v>
      </c>
      <c r="Q183" s="20"/>
      <c r="R183" s="20"/>
      <c r="S183" s="20"/>
      <c r="T183" s="20"/>
      <c r="U183" s="20"/>
      <c r="V183" s="20"/>
      <c r="W183" s="20"/>
      <c r="X183" s="20"/>
      <c r="Y183" s="21"/>
      <c r="Z183" s="32">
        <f t="shared" si="11"/>
        <v>25</v>
      </c>
      <c r="AB183" s="52"/>
      <c r="AC183" s="26">
        <v>16</v>
      </c>
      <c r="AD183" s="26">
        <f t="shared" si="8"/>
        <v>0</v>
      </c>
      <c r="AE183" s="26">
        <f t="shared" si="9"/>
        <v>400</v>
      </c>
    </row>
    <row r="184" spans="5:31" ht="20.399999999999999">
      <c r="I184" s="1">
        <v>178</v>
      </c>
      <c r="J184" s="16" t="s">
        <v>225</v>
      </c>
      <c r="K184" s="14" t="s">
        <v>227</v>
      </c>
      <c r="L184" s="14" t="s">
        <v>8</v>
      </c>
      <c r="M184" s="20"/>
      <c r="N184" s="20"/>
      <c r="O184" s="20">
        <v>1</v>
      </c>
      <c r="P184" s="20">
        <v>0</v>
      </c>
      <c r="Q184" s="20"/>
      <c r="R184" s="20"/>
      <c r="S184" s="20"/>
      <c r="T184" s="20"/>
      <c r="U184" s="20"/>
      <c r="V184" s="20"/>
      <c r="W184" s="20"/>
      <c r="X184" s="20"/>
      <c r="Y184" s="21"/>
      <c r="Z184" s="32">
        <f t="shared" si="11"/>
        <v>1</v>
      </c>
      <c r="AB184" s="52"/>
      <c r="AC184" s="26">
        <v>19.149999999999999</v>
      </c>
      <c r="AD184" s="26">
        <f t="shared" si="8"/>
        <v>0</v>
      </c>
      <c r="AE184" s="26">
        <f t="shared" si="9"/>
        <v>19.149999999999999</v>
      </c>
    </row>
    <row r="185" spans="5:31">
      <c r="I185" s="1">
        <v>179</v>
      </c>
      <c r="J185" s="16" t="s">
        <v>205</v>
      </c>
      <c r="K185" s="14" t="s">
        <v>4</v>
      </c>
      <c r="L185" s="14" t="s">
        <v>5</v>
      </c>
      <c r="M185" s="20"/>
      <c r="N185" s="20"/>
      <c r="O185" s="20">
        <v>1</v>
      </c>
      <c r="P185" s="20">
        <v>0</v>
      </c>
      <c r="Q185" s="20"/>
      <c r="R185" s="20"/>
      <c r="S185" s="20"/>
      <c r="T185" s="20"/>
      <c r="U185" s="20"/>
      <c r="V185" s="20">
        <v>0</v>
      </c>
      <c r="W185" s="20">
        <v>1</v>
      </c>
      <c r="X185" s="20">
        <v>1</v>
      </c>
      <c r="Y185" s="21"/>
      <c r="Z185" s="32">
        <f>SUM(M185:Y185)</f>
        <v>3</v>
      </c>
      <c r="AB185" s="52"/>
      <c r="AC185" s="26">
        <f t="shared" ref="AC185" si="12">AB185*1.23</f>
        <v>0</v>
      </c>
      <c r="AD185" s="26">
        <f t="shared" si="8"/>
        <v>0</v>
      </c>
      <c r="AE185" s="26">
        <f t="shared" si="9"/>
        <v>0</v>
      </c>
    </row>
    <row r="186" spans="5:31" hidden="1">
      <c r="G186" t="s">
        <v>128</v>
      </c>
      <c r="I186" s="1">
        <v>180</v>
      </c>
      <c r="J186" s="15" t="s">
        <v>157</v>
      </c>
      <c r="K186" s="10" t="s">
        <v>62</v>
      </c>
      <c r="L186" s="10" t="s">
        <v>16</v>
      </c>
      <c r="M186" s="21" t="s">
        <v>4</v>
      </c>
      <c r="N186" s="21" t="s">
        <v>4</v>
      </c>
      <c r="O186" s="21"/>
      <c r="P186" s="21" t="s">
        <v>4</v>
      </c>
      <c r="Q186" s="21" t="s">
        <v>4</v>
      </c>
      <c r="R186" s="21" t="s">
        <v>4</v>
      </c>
      <c r="S186" s="21" t="s">
        <v>4</v>
      </c>
      <c r="T186" s="21" t="s">
        <v>4</v>
      </c>
      <c r="U186" s="21" t="s">
        <v>4</v>
      </c>
      <c r="V186" s="21" t="s">
        <v>4</v>
      </c>
      <c r="W186" s="21"/>
      <c r="X186" s="21" t="s">
        <v>4</v>
      </c>
      <c r="Y186" s="27" t="s">
        <v>4</v>
      </c>
      <c r="Z186" s="19">
        <f t="shared" si="11"/>
        <v>0</v>
      </c>
      <c r="AB186" s="52"/>
      <c r="AC186" s="26">
        <f t="shared" si="10"/>
        <v>0</v>
      </c>
      <c r="AD186" s="26">
        <f t="shared" si="8"/>
        <v>0</v>
      </c>
      <c r="AE186" s="26">
        <f t="shared" si="9"/>
        <v>0</v>
      </c>
    </row>
    <row r="187" spans="5:31">
      <c r="I187" s="1">
        <v>181</v>
      </c>
      <c r="J187" s="15" t="s">
        <v>203</v>
      </c>
      <c r="K187" s="10" t="s">
        <v>204</v>
      </c>
      <c r="L187" s="10" t="s">
        <v>67</v>
      </c>
      <c r="M187" s="21"/>
      <c r="N187" s="21"/>
      <c r="O187" s="21">
        <v>1</v>
      </c>
      <c r="P187" s="21">
        <v>0</v>
      </c>
      <c r="Q187" s="21"/>
      <c r="R187" s="21"/>
      <c r="S187" s="21"/>
      <c r="T187" s="21"/>
      <c r="U187" s="21"/>
      <c r="V187" s="21">
        <v>1</v>
      </c>
      <c r="W187" s="21">
        <v>1</v>
      </c>
      <c r="X187" s="21">
        <v>1</v>
      </c>
      <c r="Y187" s="21"/>
      <c r="Z187" s="19">
        <f t="shared" si="11"/>
        <v>4</v>
      </c>
      <c r="AB187" s="52"/>
      <c r="AC187" s="26">
        <v>39.99</v>
      </c>
      <c r="AD187" s="26">
        <f t="shared" si="8"/>
        <v>0</v>
      </c>
      <c r="AE187" s="26">
        <f t="shared" si="9"/>
        <v>159.96</v>
      </c>
    </row>
    <row r="188" spans="5:31">
      <c r="I188" s="18">
        <v>182</v>
      </c>
      <c r="J188" s="36" t="s">
        <v>206</v>
      </c>
      <c r="K188" s="14" t="s">
        <v>196</v>
      </c>
      <c r="L188" s="14" t="s">
        <v>16</v>
      </c>
      <c r="M188" s="20" t="s">
        <v>4</v>
      </c>
      <c r="N188" s="20" t="s">
        <v>4</v>
      </c>
      <c r="O188" s="20" t="s">
        <v>4</v>
      </c>
      <c r="P188" s="20" t="s">
        <v>4</v>
      </c>
      <c r="Q188" s="20" t="s">
        <v>4</v>
      </c>
      <c r="R188" s="20" t="s">
        <v>4</v>
      </c>
      <c r="S188" s="20" t="s">
        <v>4</v>
      </c>
      <c r="T188" s="20" t="s">
        <v>4</v>
      </c>
      <c r="U188" s="20" t="s">
        <v>4</v>
      </c>
      <c r="V188" s="20">
        <v>3</v>
      </c>
      <c r="W188" s="20" t="s">
        <v>4</v>
      </c>
      <c r="X188" s="20" t="s">
        <v>4</v>
      </c>
      <c r="Y188" s="20" t="s">
        <v>4</v>
      </c>
      <c r="Z188" s="37">
        <f>SUM(M188:Y188)</f>
        <v>3</v>
      </c>
      <c r="AB188" s="52"/>
      <c r="AC188" s="38">
        <f t="shared" si="10"/>
        <v>0</v>
      </c>
      <c r="AD188" s="38">
        <f t="shared" si="8"/>
        <v>0</v>
      </c>
      <c r="AE188" s="26">
        <f t="shared" si="9"/>
        <v>0</v>
      </c>
    </row>
    <row r="189" spans="5:31" ht="6" customHeight="1"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24"/>
    </row>
    <row r="190" spans="5:31" ht="15.6">
      <c r="I190" s="41" t="s">
        <v>239</v>
      </c>
      <c r="J190" s="41"/>
      <c r="K190" s="41"/>
      <c r="L190" s="46">
        <f>SUM(AD6:AD189)</f>
        <v>0</v>
      </c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24">
        <f>SUM(AE6:AE189)</f>
        <v>2564.8400000000006</v>
      </c>
    </row>
    <row r="191" spans="5:31" ht="15.6">
      <c r="I191" s="42" t="s">
        <v>240</v>
      </c>
      <c r="J191" s="42"/>
      <c r="K191" s="42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</row>
    <row r="192" spans="5:31" ht="15.6">
      <c r="I192" s="41" t="s">
        <v>241</v>
      </c>
      <c r="J192" s="41"/>
      <c r="K192" s="41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</row>
    <row r="193" spans="9:30">
      <c r="I193" s="44"/>
      <c r="J193" s="44"/>
      <c r="K193" s="44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</row>
    <row r="195" spans="9:30">
      <c r="K195" s="40" t="s">
        <v>242</v>
      </c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9:30">
      <c r="J196" s="43" t="s">
        <v>243</v>
      </c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</row>
    <row r="197" spans="9:30" ht="44.4" customHeight="1">
      <c r="I197" s="48" t="s">
        <v>244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</row>
  </sheetData>
  <sheetProtection password="CE28" sheet="1" objects="1" scenarios="1"/>
  <protectedRanges>
    <protectedRange sqref="L191:AD192" name="vat i buto"/>
    <protectedRange sqref="AB6:AB188" name="cena jednostokowa netto"/>
    <protectedRange sqref="Q107:Q108" name="poz 99 i 100 dla 101"/>
    <protectedRange sqref="M6:Y6 M147:Y147 W175:W176 O176:O177 W186 M187:U187 W187:Y187 M182:Y185" name="innne zablokowane"/>
    <protectedRange sqref="T7:T67 T77:T78 T80:T90 T92 T94:T99 T101:T104 T116:T135 T137:T142 T144:T145 T148 T151:T166 T168 T178" name="Rozstęp118"/>
    <protectedRange sqref="Q7:Q67 Q189:Q190 Q77:Q78 Q80:Q90 Q92 Q94:Q99 Q101:Q104 Q116:Q135 Q137:Q142 Q144:Q145 Q148 Q151:Q166 Q168 Q178 Q187 Q182:Q185" name="Rozstęp101"/>
    <protectedRange sqref="P7:P67 P77:P78 M68:M76 S68:S76 P80:P90 M79 S79 P92 M91 S91 P94:P99 M93 S93 P101:P104 M100 S100 P116:P135 M105:M115 S105:S115 P137:P142 M136 S136 P144:P145 M143 S143 P148 M146 S146 P151:P166 M149:M150 S149:S150 P168 M167 S167 P178 M169:M177 S169:S177 M179:M181 S179:S181 P187:P190 M186 S186 P182:P185" name="Rozstęp104"/>
    <protectedRange sqref="O7:O67 O189:O190 O77:O78 O80:O90 O92 O94:O99 O101:O104 O116:O135 O137:O142 O144:O145 O148 O151:O166 O168 O178 O187 O185" name="Rozstęp108"/>
    <protectedRange sqref="M7:M67 M77:M78 M80:M90 M92 M94:M99 M101:M104 M116:M135 M137:M142 M144:M145 M148 M151:M166 M168 M178" name="Rozstęp110"/>
    <protectedRange sqref="R7:R67 R77:R78 R80:R90 R92 R94:R99 R101:R104 R116:R135 R137:R142 R144:R145 R148 R151:R166 R168 R178" name="Rozstęp121"/>
    <protectedRange sqref="S7:S67 S77:S78 S80:S90 S92 S94:S99 S101:S104 S116:S135 S137:S142 S144:S145 S148 S151:S166 S168 S178" name="Rozstęp119"/>
    <protectedRange sqref="U7:U67 U77:U78 U80:U90 U92 U94:U99 U101:U104 U116:U135 U137:U142 U144:U145 U148 U151:U166 U168 U178" name="Rozstęp117"/>
    <protectedRange sqref="V7:V67 V77:V78 V80:V90 V92 V94:V99 V101:V104 V116:V135 V137:V142 V144:V145 V148 V151:V166 V168 V178" name="Rozstęp112"/>
    <protectedRange sqref="W7:W67 W77:W78 W80:W90 W92 W94:W99 W101:W104 W116:W135 W137:W142 W144:W145 W148 W151:W166 W168 W178" name="Rozstęp4"/>
    <protectedRange sqref="X7:X67 X77:X78 X80:X90 X92 X94:X99 X101:X104 X116:X135 X137:X142 X144:X145 X148 X151:X166 X168 X178" name="Rozstęp3"/>
    <protectedRange sqref="Y7:Y146 Y148:Y181 Y186" name="Rozstęp2"/>
    <protectedRange sqref="N7:N67 N189:N190 N77:N78 N80:N90 N92 N94:N99 N101:N104 N116:N135 N137:N142 N144:N145 N148 N151:N166 N168 N178 N187 N182:N185 O182:O184" name="Rozstęp109_1"/>
    <protectedRange password="CE28" sqref="I5:L188" name="ZAZWY"/>
    <protectedRange sqref="M96:Y96" name="wiersz 87a"/>
    <protectedRange sqref="R107:R108" name="poz 99 i dla 121"/>
  </protectedRanges>
  <mergeCells count="12">
    <mergeCell ref="K195:AD195"/>
    <mergeCell ref="J196:AD196"/>
    <mergeCell ref="I197:AD197"/>
    <mergeCell ref="I2:J2"/>
    <mergeCell ref="I3:AD3"/>
    <mergeCell ref="L192:AD192"/>
    <mergeCell ref="I192:K192"/>
    <mergeCell ref="I191:K191"/>
    <mergeCell ref="I190:K190"/>
    <mergeCell ref="I189:AD189"/>
    <mergeCell ref="L190:AD190"/>
    <mergeCell ref="L191:AD191"/>
  </mergeCells>
  <printOptions horizontalCentered="1"/>
  <pageMargins left="0.59055118110236227" right="0.59055118110236227" top="0.78740157480314965" bottom="0.39370078740157483" header="0.39370078740157483" footer="0.31496062992125984"/>
  <pageSetup paperSize="9" orientation="portrait" horizontalDpi="200" verticalDpi="200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ZDP-TM</dc:creator>
  <cp:lastModifiedBy>T.Malinowski</cp:lastModifiedBy>
  <cp:lastPrinted>2023-09-22T07:14:44Z</cp:lastPrinted>
  <dcterms:created xsi:type="dcterms:W3CDTF">2016-11-23T11:52:44Z</dcterms:created>
  <dcterms:modified xsi:type="dcterms:W3CDTF">2023-09-22T07:22:50Z</dcterms:modified>
</cp:coreProperties>
</file>